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75" windowWidth="19440" windowHeight="12300" activeTab="1"/>
  </bookViews>
  <sheets>
    <sheet name="סופר פארם" sheetId="1" r:id="rId1"/>
    <sheet name="ניו פארם" sheetId="2" r:id="rId2"/>
    <sheet name="תנודות סופרפארם" sheetId="3" r:id="rId3"/>
  </sheets>
  <definedNames>
    <definedName name="_xlnm.Print_Area" localSheetId="1">'ניו פארם'!$A$3:$P$60</definedName>
    <definedName name="_xlnm.Print_Area" localSheetId="0">'סופר פארם'!$A$3:$P$59</definedName>
    <definedName name="_xlnm.Print_Area" localSheetId="2">'תנודות סופרפארם'!$C$2:$K$51</definedName>
  </definedNames>
  <calcPr calcId="125725"/>
</workbook>
</file>

<file path=xl/calcChain.xml><?xml version="1.0" encoding="utf-8"?>
<calcChain xmlns="http://schemas.openxmlformats.org/spreadsheetml/2006/main">
  <c r="N8" i="1"/>
  <c r="O8"/>
  <c r="P8" s="1"/>
  <c r="N9"/>
  <c r="O9"/>
  <c r="N10"/>
  <c r="O10"/>
  <c r="N11"/>
  <c r="O11"/>
  <c r="N12"/>
  <c r="O12"/>
  <c r="N13"/>
  <c r="O13"/>
  <c r="N14"/>
  <c r="O14"/>
  <c r="N15"/>
  <c r="O15"/>
  <c r="N16"/>
  <c r="O16"/>
  <c r="N17"/>
  <c r="O17"/>
  <c r="N18"/>
  <c r="O18"/>
  <c r="N19"/>
  <c r="O19"/>
  <c r="N20"/>
  <c r="O20"/>
  <c r="N21"/>
  <c r="O21"/>
  <c r="N22"/>
  <c r="O22"/>
  <c r="N23"/>
  <c r="O23"/>
  <c r="N24"/>
  <c r="O24"/>
  <c r="N25"/>
  <c r="O25"/>
  <c r="N26"/>
  <c r="O26"/>
  <c r="N27"/>
  <c r="O27"/>
  <c r="N28"/>
  <c r="O28"/>
  <c r="N29"/>
  <c r="O29"/>
  <c r="N30"/>
  <c r="O30"/>
  <c r="N31"/>
  <c r="O31"/>
  <c r="N32"/>
  <c r="O32"/>
  <c r="N33"/>
  <c r="O33"/>
  <c r="N34"/>
  <c r="O34"/>
  <c r="N35"/>
  <c r="O35"/>
  <c r="N36"/>
  <c r="O36"/>
  <c r="N37"/>
  <c r="O37"/>
  <c r="N38"/>
  <c r="O38"/>
  <c r="N39"/>
  <c r="O39"/>
  <c r="N40"/>
  <c r="O40"/>
  <c r="N41"/>
  <c r="O41"/>
  <c r="N42"/>
  <c r="O42"/>
  <c r="N43"/>
  <c r="O43"/>
  <c r="N44"/>
  <c r="O44"/>
  <c r="N45"/>
  <c r="O45"/>
  <c r="N46"/>
  <c r="O46"/>
  <c r="N47"/>
  <c r="O47"/>
  <c r="N48"/>
  <c r="O48"/>
  <c r="N49"/>
  <c r="O49"/>
  <c r="N50"/>
  <c r="O50"/>
  <c r="O50" i="2"/>
  <c r="N50"/>
  <c r="O49"/>
  <c r="N49"/>
  <c r="O48"/>
  <c r="N48"/>
  <c r="O47"/>
  <c r="N47"/>
  <c r="O46"/>
  <c r="N46"/>
  <c r="O45"/>
  <c r="N45"/>
  <c r="O44"/>
  <c r="N44"/>
  <c r="O43"/>
  <c r="N43"/>
  <c r="O42"/>
  <c r="N42"/>
  <c r="O41"/>
  <c r="N41"/>
  <c r="O40"/>
  <c r="N40"/>
  <c r="O39"/>
  <c r="N39"/>
  <c r="O38"/>
  <c r="N38"/>
  <c r="O37"/>
  <c r="N37"/>
  <c r="O36"/>
  <c r="N36"/>
  <c r="O35"/>
  <c r="N35"/>
  <c r="O34"/>
  <c r="N34"/>
  <c r="O33"/>
  <c r="N33"/>
  <c r="O32"/>
  <c r="N32"/>
  <c r="O31"/>
  <c r="N31"/>
  <c r="O30"/>
  <c r="N30"/>
  <c r="O29"/>
  <c r="N29"/>
  <c r="O28"/>
  <c r="N28"/>
  <c r="O27"/>
  <c r="N27"/>
  <c r="O26"/>
  <c r="N26"/>
  <c r="O25"/>
  <c r="N25"/>
  <c r="O24"/>
  <c r="N24"/>
  <c r="O23"/>
  <c r="N23"/>
  <c r="O22"/>
  <c r="N22"/>
  <c r="O21"/>
  <c r="N21"/>
  <c r="O20"/>
  <c r="N20"/>
  <c r="O19"/>
  <c r="N19"/>
  <c r="O18"/>
  <c r="N18"/>
  <c r="O17"/>
  <c r="N17"/>
  <c r="O16"/>
  <c r="N16"/>
  <c r="O15"/>
  <c r="N15"/>
  <c r="O14"/>
  <c r="N14"/>
  <c r="O13"/>
  <c r="N13"/>
  <c r="O12"/>
  <c r="N12"/>
  <c r="O11"/>
  <c r="N11"/>
  <c r="O10"/>
  <c r="N10"/>
  <c r="O9"/>
  <c r="N9"/>
  <c r="O8"/>
  <c r="N8"/>
  <c r="P11" l="1"/>
  <c r="P13"/>
  <c r="P17"/>
  <c r="P19"/>
  <c r="P9"/>
  <c r="P25"/>
  <c r="P41"/>
  <c r="P47"/>
  <c r="P49"/>
  <c r="P29" i="1"/>
  <c r="P31"/>
  <c r="P37"/>
  <c r="P45"/>
  <c r="P16"/>
  <c r="P9"/>
  <c r="P13"/>
  <c r="P21"/>
  <c r="P32"/>
  <c r="P42"/>
  <c r="P44"/>
  <c r="P24"/>
  <c r="P48"/>
  <c r="P18"/>
  <c r="P20"/>
  <c r="P25"/>
  <c r="P34"/>
  <c r="P36"/>
  <c r="P40"/>
  <c r="P47"/>
  <c r="P49"/>
  <c r="P10"/>
  <c r="P12"/>
  <c r="P23"/>
  <c r="P39"/>
  <c r="P41"/>
  <c r="P15"/>
  <c r="P17"/>
  <c r="P26"/>
  <c r="P28"/>
  <c r="P33"/>
  <c r="P50"/>
  <c r="P11"/>
  <c r="P14"/>
  <c r="P19"/>
  <c r="P22"/>
  <c r="P27"/>
  <c r="P30"/>
  <c r="P35"/>
  <c r="P38"/>
  <c r="P43"/>
  <c r="P46"/>
  <c r="P8" i="2"/>
  <c r="P10"/>
  <c r="P12"/>
  <c r="P18"/>
  <c r="P20"/>
  <c r="P26"/>
  <c r="P28"/>
  <c r="P34"/>
  <c r="P36"/>
  <c r="P42"/>
  <c r="P44"/>
  <c r="P21"/>
  <c r="P27"/>
  <c r="P29"/>
  <c r="P33"/>
  <c r="P35"/>
  <c r="P37"/>
  <c r="P45"/>
  <c r="P14"/>
  <c r="P16"/>
  <c r="P23"/>
  <c r="P30"/>
  <c r="P32"/>
  <c r="P39"/>
  <c r="P43"/>
  <c r="P46"/>
  <c r="P48"/>
  <c r="P50"/>
  <c r="P15"/>
  <c r="P22"/>
  <c r="P24"/>
  <c r="P31"/>
  <c r="P38"/>
  <c r="P40"/>
</calcChain>
</file>

<file path=xl/sharedStrings.xml><?xml version="1.0" encoding="utf-8"?>
<sst xmlns="http://schemas.openxmlformats.org/spreadsheetml/2006/main" count="183" uniqueCount="79">
  <si>
    <t xml:space="preserve">בדיקת מחירי מוצרי טואלטיקה- המועצה לצרכנות - 21.11.17 </t>
  </si>
  <si>
    <t xml:space="preserve">מוצר /  רשת </t>
  </si>
  <si>
    <t>ויקטורי</t>
  </si>
  <si>
    <t>חצי חינם</t>
  </si>
  <si>
    <t>יוחננוף</t>
  </si>
  <si>
    <t>יינות ביתן</t>
  </si>
  <si>
    <t>מגה בעיר</t>
  </si>
  <si>
    <t>מחסני השוק</t>
  </si>
  <si>
    <t>ניו פארם</t>
  </si>
  <si>
    <t>סאלח דבאח</t>
  </si>
  <si>
    <t>סופר-פארם</t>
  </si>
  <si>
    <t>רמי לוי</t>
  </si>
  <si>
    <t>שופרסל דיל</t>
  </si>
  <si>
    <t>שופרסל שלי</t>
  </si>
  <si>
    <t>שוק העיר</t>
  </si>
  <si>
    <t xml:space="preserve">מינימום </t>
  </si>
  <si>
    <t>מקסימום</t>
  </si>
  <si>
    <t>אל סבון נוזלי אצות ים כיף 1 ליטר</t>
  </si>
  <si>
    <t>ג'ל אלוורה 100% טבעי להרגעת העור סקין גארד 200 מ"ל</t>
  </si>
  <si>
    <t>ג'ל גילוח ירוק לעור רגיל אדג' 198 מ"ל</t>
  </si>
  <si>
    <t>דאודורנט ג'ל אולטימט לגבר קרמה מן 75 מ"ל</t>
  </si>
  <si>
    <t>דאודורנט ג'ל ורוד ליידי ספיד סטיק 65 גרם</t>
  </si>
  <si>
    <t>דאודורנט סטייק לנשים בניחוח טלק רקסונה 50 גרם</t>
  </si>
  <si>
    <t>דאודורנט סטיק ורוד ללא סימן ליידי ספיד סטיק 65 גרם</t>
  </si>
  <si>
    <t>דאודורנט סטיק לגבר דינמיק פולס אדידס 51 גרם</t>
  </si>
  <si>
    <t>דאודורנט ספריי גוף לגבר גולד טיטניום 150 מ"ל</t>
  </si>
  <si>
    <t>דאודורנט ספריי לגבר טיטניום גולד קרליין 180 מ"ל</t>
  </si>
  <si>
    <t>דאודורנט קליר ג'ל ארקטיק אייס ג'ילט 70 מ"ל</t>
  </si>
  <si>
    <t>טמפונים ללא מוליך אוריגינל נורמל אובה 32 יחידות</t>
  </si>
  <si>
    <t>טמפונים ללא מוליך נורמל קוטקס 32 יחידות</t>
  </si>
  <si>
    <t>טמפונים עם מוליך סופר קומפאק פרל טמפקס 18 יחידות</t>
  </si>
  <si>
    <t>טמפונים עם מוליך פלסטיק מיני קוטקס 16 יחידות</t>
  </si>
  <si>
    <t>טמפונים עם מוליך רגולר פרל טמפקס 20 יחידות</t>
  </si>
  <si>
    <t>מגן תחתון אלוורה קרפרי 58 יחידות</t>
  </si>
  <si>
    <t>מגן תחתון קרפרי אוורירי עם כותנה 58 יחידות</t>
  </si>
  <si>
    <t>מי פה בטעם מנטה ללא אלכוהול אקווהפרש אקסטרה קר 500 מ"ל</t>
  </si>
  <si>
    <t>מרכך הנוסחה הקלאסית הזנה וברק לשיער רגיל פרו וי פנטן 600 מ"ל</t>
  </si>
  <si>
    <t>משחה לשיניים רגישות אלמקס 75 מ"ל</t>
  </si>
  <si>
    <t>משחת שיניים אורביטול 3 * 145 גרם</t>
  </si>
  <si>
    <t>משחת שיניים דואל קר סנסודיין 75 מ"ל</t>
  </si>
  <si>
    <t>משחת שיניים טוטאל גאם קולגייט 75 מ"ל</t>
  </si>
  <si>
    <t>משחת שיניים טריפל אקשן מנטה קולגייט 75 מ"ל</t>
  </si>
  <si>
    <t>משחת שיניים משפחתי אדום קולגייט 100 מ"ל</t>
  </si>
  <si>
    <t>משחת שיניים משפחתי מרידול 100 מ"ל</t>
  </si>
  <si>
    <t>משחת שיניים קולגייט טוטל 100 מ"ל</t>
  </si>
  <si>
    <t>משחת שיניים רפיד רליף סנסודיין 75 מ"ל</t>
  </si>
  <si>
    <t>סבון מוצק דאב 6 * 100 גרם</t>
  </si>
  <si>
    <t>סבון נוזלי סגול משאבה פלמוליב 750 מ"ל</t>
  </si>
  <si>
    <t>סטיק הגנה שקוף לפנים אס פי אף 50 לעור בהיר במיוחד סקין גארד יחידה</t>
  </si>
  <si>
    <t>סכין גילוח לנשים ג'ילט בלו 2 5 יחידות</t>
  </si>
  <si>
    <t>סכיני גילוח 5 להבים גילט ונוס 4 יחידות</t>
  </si>
  <si>
    <t>סכיני גילוח שיק אקסטרים 3 לנשים 4 יחידות</t>
  </si>
  <si>
    <t>צבע לשיער מספר 5.15 חום שוקולד גרנייה 1 יחידה</t>
  </si>
  <si>
    <t>קצף גילוח ג'ילט 200 מ"ל</t>
  </si>
  <si>
    <t>קרם גוף אלוורה וזלין 725 מ"ל</t>
  </si>
  <si>
    <t>שמפו ומרכך לטיפוח יום יומי 2 ב-1 דאב 600 מ"ל</t>
  </si>
  <si>
    <t>שמפו לשיער רגיל הוואי 700 מ"ל</t>
  </si>
  <si>
    <t>שמפו לשיער רגיל פינוק 700 מ"ל</t>
  </si>
  <si>
    <t>תחבושות הגיינה לילה עם כנפיים אולוויז 2 * 10 יחידות</t>
  </si>
  <si>
    <t>תחבושות עם כנפיים נורמל פלוס קוטקס יאנג 28 יחידות</t>
  </si>
  <si>
    <t xml:space="preserve">תנודות מחירים בסופרפארם - המועצה לצרכנות - 21.11.17 </t>
  </si>
  <si>
    <t xml:space="preserve">מוצר /  תאריך </t>
  </si>
  <si>
    <t>13.7.17</t>
  </si>
  <si>
    <t>29.8.17</t>
  </si>
  <si>
    <t>26.9.17</t>
  </si>
  <si>
    <t>23.10.17</t>
  </si>
  <si>
    <t>21.11.17</t>
  </si>
  <si>
    <t>אחוז שינוי מיולי לנובמבר</t>
  </si>
  <si>
    <t>פער בין רשתות שיווק בלבד</t>
  </si>
  <si>
    <t xml:space="preserve">פער בין רשתות שיווק בלבד </t>
  </si>
  <si>
    <t>הצבעים בתאים מתייחסים למחיר אותו מוצר ברשת סופרפארם. כלומר:</t>
  </si>
  <si>
    <t>תא ירוק -  מחיר המוצר ברשת השיווק זול יותר מאשר בסופרפארם</t>
  </si>
  <si>
    <t xml:space="preserve">תא אדום – מחיר המוצר ברשת השיווק יקר יותר מאשר בסופרפארם </t>
  </si>
  <si>
    <t xml:space="preserve">תא לבן עם מחיר – המחיר זהה </t>
  </si>
  <si>
    <t xml:space="preserve">תא לבן ריק – המוצר חסר באותה רשת </t>
  </si>
  <si>
    <t xml:space="preserve">מצ"ב בדיקת מחירי טואלטיקה שנערכה ב 21.11.17 </t>
  </si>
  <si>
    <t xml:space="preserve">תא אדום – מחיר המוצר ברשת השיווק יקר יותר מאשר בניו-פארם </t>
  </si>
  <si>
    <t>תא ירוק -  מחיר המוצר ברשת השיווק זול יותר מאשר בניו-פארם</t>
  </si>
  <si>
    <t>הצבעים בתאים מתייחסים למחיר אותו מוצר ברשת ניו-פארם. כלומר: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</si>
</sst>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rgb="FF000000"/>
      <name val="Calibri"/>
      <family val="2"/>
    </font>
    <font>
      <sz val="11"/>
      <color theme="1"/>
      <name val="Arial"/>
      <family val="2"/>
      <charset val="177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sz val="11"/>
      <color theme="1"/>
      <name val="Arial"/>
      <family val="2"/>
    </font>
    <font>
      <i/>
      <sz val="10"/>
      <color theme="1"/>
      <name val="Symbol"/>
      <family val="1"/>
      <charset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</cellStyleXfs>
  <cellXfs count="55">
    <xf numFmtId="0" fontId="0" fillId="0" borderId="0" xfId="0"/>
    <xf numFmtId="0" fontId="0" fillId="0" borderId="1" xfId="0" applyBorder="1"/>
    <xf numFmtId="2" fontId="0" fillId="4" borderId="1" xfId="0" applyNumberFormat="1" applyFill="1" applyBorder="1"/>
    <xf numFmtId="2" fontId="0" fillId="5" borderId="1" xfId="0" applyNumberFormat="1" applyFill="1" applyBorder="1"/>
    <xf numFmtId="2" fontId="0" fillId="7" borderId="1" xfId="0" applyNumberFormat="1" applyFill="1" applyBorder="1"/>
    <xf numFmtId="0" fontId="2" fillId="4" borderId="4" xfId="0" applyFont="1" applyFill="1" applyBorder="1"/>
    <xf numFmtId="0" fontId="2" fillId="5" borderId="4" xfId="0" applyFont="1" applyFill="1" applyBorder="1"/>
    <xf numFmtId="9" fontId="0" fillId="6" borderId="7" xfId="1" applyFont="1" applyFill="1" applyBorder="1"/>
    <xf numFmtId="2" fontId="0" fillId="7" borderId="9" xfId="0" applyNumberFormat="1" applyFill="1" applyBorder="1"/>
    <xf numFmtId="2" fontId="0" fillId="4" borderId="9" xfId="0" applyNumberFormat="1" applyFill="1" applyBorder="1"/>
    <xf numFmtId="2" fontId="0" fillId="5" borderId="9" xfId="0" applyNumberFormat="1" applyFill="1" applyBorder="1"/>
    <xf numFmtId="9" fontId="0" fillId="6" borderId="10" xfId="1" applyFont="1" applyFill="1" applyBorder="1"/>
    <xf numFmtId="0" fontId="3" fillId="0" borderId="3" xfId="0" applyFont="1" applyBorder="1" applyAlignment="1">
      <alignment horizontal="center"/>
    </xf>
    <xf numFmtId="0" fontId="3" fillId="3" borderId="4" xfId="0" applyFont="1" applyFill="1" applyBorder="1"/>
    <xf numFmtId="0" fontId="3" fillId="2" borderId="4" xfId="0" applyFont="1" applyFill="1" applyBorder="1"/>
    <xf numFmtId="0" fontId="0" fillId="0" borderId="6" xfId="0" applyBorder="1" applyAlignment="1">
      <alignment horizontal="right" indent="3"/>
    </xf>
    <xf numFmtId="0" fontId="0" fillId="0" borderId="8" xfId="0" applyBorder="1" applyAlignment="1">
      <alignment horizontal="right" indent="3"/>
    </xf>
    <xf numFmtId="0" fontId="3" fillId="4" borderId="4" xfId="0" applyFont="1" applyFill="1" applyBorder="1"/>
    <xf numFmtId="0" fontId="3" fillId="5" borderId="4" xfId="0" applyFont="1" applyFill="1" applyBorder="1"/>
    <xf numFmtId="0" fontId="3" fillId="6" borderId="5" xfId="0" applyFont="1" applyFill="1" applyBorder="1"/>
    <xf numFmtId="0" fontId="1" fillId="0" borderId="0" xfId="3"/>
    <xf numFmtId="0" fontId="2" fillId="0" borderId="0" xfId="4"/>
    <xf numFmtId="0" fontId="3" fillId="0" borderId="2" xfId="4" applyFont="1" applyBorder="1" applyAlignment="1">
      <alignment horizontal="right" indent="2"/>
    </xf>
    <xf numFmtId="0" fontId="3" fillId="8" borderId="3" xfId="2" applyFont="1" applyFill="1" applyBorder="1" applyAlignment="1">
      <alignment horizontal="center"/>
    </xf>
    <xf numFmtId="0" fontId="3" fillId="8" borderId="4" xfId="2" applyFont="1" applyFill="1" applyBorder="1" applyAlignment="1">
      <alignment horizontal="center"/>
    </xf>
    <xf numFmtId="0" fontId="3" fillId="8" borderId="5" xfId="2" applyFont="1" applyFill="1" applyBorder="1" applyAlignment="1">
      <alignment horizontal="center"/>
    </xf>
    <xf numFmtId="2" fontId="0" fillId="11" borderId="1" xfId="0" applyNumberFormat="1" applyFill="1" applyBorder="1"/>
    <xf numFmtId="2" fontId="0" fillId="11" borderId="9" xfId="0" applyNumberFormat="1" applyFill="1" applyBorder="1"/>
    <xf numFmtId="0" fontId="0" fillId="0" borderId="0" xfId="0" applyBorder="1"/>
    <xf numFmtId="2" fontId="0" fillId="7" borderId="0" xfId="0" applyNumberFormat="1" applyFill="1" applyBorder="1"/>
    <xf numFmtId="0" fontId="6" fillId="0" borderId="0" xfId="0" applyFont="1" applyAlignment="1">
      <alignment horizontal="right" readingOrder="2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 indent="5"/>
    </xf>
    <xf numFmtId="0" fontId="5" fillId="0" borderId="0" xfId="0" applyFont="1" applyAlignment="1">
      <alignment horizontal="right" indent="5" readingOrder="2"/>
    </xf>
    <xf numFmtId="0" fontId="7" fillId="0" borderId="0" xfId="0" applyFont="1" applyAlignment="1">
      <alignment horizontal="right" indent="5" readingOrder="2"/>
    </xf>
    <xf numFmtId="0" fontId="8" fillId="0" borderId="0" xfId="0" applyFont="1" applyAlignment="1">
      <alignment horizontal="right" readingOrder="2"/>
    </xf>
    <xf numFmtId="2" fontId="9" fillId="9" borderId="1" xfId="2" applyNumberFormat="1" applyFont="1" applyFill="1" applyBorder="1" applyAlignment="1">
      <alignment horizontal="center"/>
    </xf>
    <xf numFmtId="2" fontId="9" fillId="10" borderId="1" xfId="2" applyNumberFormat="1" applyFont="1" applyFill="1" applyBorder="1" applyAlignment="1">
      <alignment horizontal="center"/>
    </xf>
    <xf numFmtId="2" fontId="9" fillId="11" borderId="1" xfId="2" applyNumberFormat="1" applyFont="1" applyFill="1" applyBorder="1" applyAlignment="1">
      <alignment horizontal="center"/>
    </xf>
    <xf numFmtId="164" fontId="10" fillId="10" borderId="1" xfId="4" applyNumberFormat="1" applyFont="1" applyFill="1" applyBorder="1" applyAlignment="1">
      <alignment horizontal="center"/>
    </xf>
    <xf numFmtId="2" fontId="9" fillId="11" borderId="1" xfId="4" applyNumberFormat="1" applyFont="1" applyFill="1" applyBorder="1" applyAlignment="1">
      <alignment horizontal="center"/>
    </xf>
    <xf numFmtId="9" fontId="9" fillId="7" borderId="7" xfId="5" applyFont="1" applyFill="1" applyBorder="1" applyAlignment="1">
      <alignment horizontal="center"/>
    </xf>
    <xf numFmtId="2" fontId="9" fillId="9" borderId="9" xfId="2" applyNumberFormat="1" applyFont="1" applyFill="1" applyBorder="1" applyAlignment="1">
      <alignment horizontal="center"/>
    </xf>
    <xf numFmtId="2" fontId="9" fillId="10" borderId="9" xfId="2" applyNumberFormat="1" applyFont="1" applyFill="1" applyBorder="1" applyAlignment="1">
      <alignment horizontal="center"/>
    </xf>
    <xf numFmtId="2" fontId="9" fillId="11" borderId="9" xfId="2" applyNumberFormat="1" applyFont="1" applyFill="1" applyBorder="1" applyAlignment="1">
      <alignment horizontal="center"/>
    </xf>
    <xf numFmtId="164" fontId="10" fillId="10" borderId="9" xfId="4" applyNumberFormat="1" applyFont="1" applyFill="1" applyBorder="1" applyAlignment="1">
      <alignment horizontal="center"/>
    </xf>
    <xf numFmtId="2" fontId="9" fillId="11" borderId="9" xfId="4" applyNumberFormat="1" applyFont="1" applyFill="1" applyBorder="1" applyAlignment="1">
      <alignment horizontal="center"/>
    </xf>
    <xf numFmtId="9" fontId="9" fillId="7" borderId="10" xfId="5" applyFont="1" applyFill="1" applyBorder="1" applyAlignment="1">
      <alignment horizontal="center"/>
    </xf>
    <xf numFmtId="0" fontId="8" fillId="7" borderId="0" xfId="0" applyFont="1" applyFill="1" applyBorder="1" applyAlignment="1">
      <alignment horizontal="right" readingOrder="2"/>
    </xf>
    <xf numFmtId="0" fontId="0" fillId="7" borderId="0" xfId="0" applyFill="1" applyBorder="1"/>
    <xf numFmtId="0" fontId="5" fillId="7" borderId="0" xfId="0" applyFont="1" applyFill="1" applyBorder="1" applyAlignment="1">
      <alignment horizontal="right" readingOrder="2"/>
    </xf>
    <xf numFmtId="0" fontId="7" fillId="7" borderId="0" xfId="0" applyFont="1" applyFill="1" applyBorder="1" applyAlignment="1">
      <alignment horizontal="right" readingOrder="2"/>
    </xf>
    <xf numFmtId="0" fontId="6" fillId="7" borderId="0" xfId="0" applyFont="1" applyFill="1" applyBorder="1" applyAlignment="1">
      <alignment horizontal="right" readingOrder="2"/>
    </xf>
    <xf numFmtId="0" fontId="2" fillId="7" borderId="6" xfId="2" applyFont="1" applyFill="1" applyBorder="1" applyAlignment="1">
      <alignment horizontal="right" indent="4"/>
    </xf>
    <xf numFmtId="0" fontId="2" fillId="7" borderId="8" xfId="2" applyFont="1" applyFill="1" applyBorder="1" applyAlignment="1">
      <alignment horizontal="right" indent="4"/>
    </xf>
  </cellXfs>
  <cellStyles count="6">
    <cellStyle name="Normal" xfId="0" builtinId="0"/>
    <cellStyle name="Normal 2" xfId="2"/>
    <cellStyle name="Normal 3" xfId="4"/>
    <cellStyle name="Normal 4" xfId="3"/>
    <cellStyle name="Percent" xfId="1" builtinId="5"/>
    <cellStyle name="Percent 2" xfId="5"/>
  </cellStyles>
  <dxfs count="21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685800</xdr:colOff>
      <xdr:row>2</xdr:row>
      <xdr:rowOff>19050</xdr:rowOff>
    </xdr:from>
    <xdr:to>
      <xdr:col>9</xdr:col>
      <xdr:colOff>0</xdr:colOff>
      <xdr:row>5</xdr:row>
      <xdr:rowOff>114300</xdr:rowOff>
    </xdr:to>
    <xdr:pic>
      <xdr:nvPicPr>
        <xdr:cNvPr id="2" name="Picture 1" descr="ICC_logo (2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2457175" y="400050"/>
          <a:ext cx="31718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50</xdr:row>
      <xdr:rowOff>76200</xdr:rowOff>
    </xdr:from>
    <xdr:to>
      <xdr:col>15</xdr:col>
      <xdr:colOff>1000125</xdr:colOff>
      <xdr:row>58</xdr:row>
      <xdr:rowOff>95250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978637650" y="9620250"/>
          <a:ext cx="9353550" cy="15430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685800</xdr:colOff>
      <xdr:row>2</xdr:row>
      <xdr:rowOff>19050</xdr:rowOff>
    </xdr:from>
    <xdr:to>
      <xdr:col>9</xdr:col>
      <xdr:colOff>0</xdr:colOff>
      <xdr:row>5</xdr:row>
      <xdr:rowOff>114300</xdr:rowOff>
    </xdr:to>
    <xdr:pic>
      <xdr:nvPicPr>
        <xdr:cNvPr id="2" name="Picture 1" descr="ICC_logo (2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2457175" y="400050"/>
          <a:ext cx="31718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581025</xdr:colOff>
      <xdr:row>51</xdr:row>
      <xdr:rowOff>66675</xdr:rowOff>
    </xdr:from>
    <xdr:to>
      <xdr:col>15</xdr:col>
      <xdr:colOff>1743075</xdr:colOff>
      <xdr:row>59</xdr:row>
      <xdr:rowOff>85725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977951850" y="8086725"/>
          <a:ext cx="9353550" cy="154305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2</xdr:row>
      <xdr:rowOff>0</xdr:rowOff>
    </xdr:from>
    <xdr:to>
      <xdr:col>9</xdr:col>
      <xdr:colOff>1257300</xdr:colOff>
      <xdr:row>4</xdr:row>
      <xdr:rowOff>195149</xdr:rowOff>
    </xdr:to>
    <xdr:pic>
      <xdr:nvPicPr>
        <xdr:cNvPr id="2" name="Picture 1" descr="ICC_logo (2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1857100" y="381000"/>
          <a:ext cx="3009900" cy="5856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T57"/>
  <sheetViews>
    <sheetView rightToLeft="1" workbookViewId="0">
      <selection activeCell="A69" sqref="A69"/>
    </sheetView>
  </sheetViews>
  <sheetFormatPr defaultRowHeight="15"/>
  <cols>
    <col min="1" max="1" width="65.28515625" bestFit="1" customWidth="1"/>
    <col min="2" max="2" width="12" bestFit="1" customWidth="1"/>
    <col min="6" max="6" width="12" bestFit="1" customWidth="1"/>
    <col min="8" max="9" width="12" bestFit="1" customWidth="1"/>
    <col min="11" max="11" width="12" bestFit="1" customWidth="1"/>
    <col min="12" max="12" width="10.85546875" bestFit="1" customWidth="1"/>
    <col min="14" max="15" width="0" hidden="1" customWidth="1"/>
    <col min="16" max="16" width="25.5703125" bestFit="1" customWidth="1"/>
    <col min="17" max="46" width="9.140625" style="28"/>
  </cols>
  <sheetData>
    <row r="5" spans="1:46">
      <c r="A5" s="31" t="s">
        <v>0</v>
      </c>
    </row>
    <row r="6" spans="1:46" ht="15.75" thickBot="1"/>
    <row r="7" spans="1:46" s="1" customFormat="1">
      <c r="A7" s="12" t="s">
        <v>1</v>
      </c>
      <c r="B7" s="13" t="s">
        <v>10</v>
      </c>
      <c r="C7" s="14" t="s">
        <v>2</v>
      </c>
      <c r="D7" s="14" t="s">
        <v>3</v>
      </c>
      <c r="E7" s="14" t="s">
        <v>4</v>
      </c>
      <c r="F7" s="14" t="s">
        <v>5</v>
      </c>
      <c r="G7" s="14" t="s">
        <v>6</v>
      </c>
      <c r="H7" s="14" t="s">
        <v>7</v>
      </c>
      <c r="I7" s="14" t="s">
        <v>9</v>
      </c>
      <c r="J7" s="14" t="s">
        <v>11</v>
      </c>
      <c r="K7" s="14" t="s">
        <v>12</v>
      </c>
      <c r="L7" s="14" t="s">
        <v>13</v>
      </c>
      <c r="M7" s="14" t="s">
        <v>14</v>
      </c>
      <c r="N7" s="5" t="s">
        <v>15</v>
      </c>
      <c r="O7" s="6" t="s">
        <v>16</v>
      </c>
      <c r="P7" s="19" t="s">
        <v>68</v>
      </c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</row>
    <row r="8" spans="1:46" s="1" customFormat="1">
      <c r="A8" s="15" t="s">
        <v>17</v>
      </c>
      <c r="B8" s="26">
        <v>10.676066350710942</v>
      </c>
      <c r="C8" s="4">
        <v>9.9972972972972975</v>
      </c>
      <c r="D8" s="4">
        <v>9.9</v>
      </c>
      <c r="E8" s="4">
        <v>9.9000000000000021</v>
      </c>
      <c r="F8" s="4">
        <v>13.110526315789464</v>
      </c>
      <c r="G8" s="4">
        <v>14.900000000000002</v>
      </c>
      <c r="H8" s="4">
        <v>9.9045454545454543</v>
      </c>
      <c r="I8" s="4">
        <v>10</v>
      </c>
      <c r="J8" s="4">
        <v>9.8999999999999932</v>
      </c>
      <c r="K8" s="4">
        <v>10</v>
      </c>
      <c r="L8" s="4">
        <v>10</v>
      </c>
      <c r="M8" s="4">
        <v>9.9</v>
      </c>
      <c r="N8" s="2">
        <f>MIN(C8:M8)</f>
        <v>9.8999999999999932</v>
      </c>
      <c r="O8" s="3">
        <f>MAX(C8:M8)</f>
        <v>14.900000000000002</v>
      </c>
      <c r="P8" s="7">
        <f t="shared" ref="P8:P50" si="0">O8/N8-1</f>
        <v>0.5050505050505063</v>
      </c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</row>
    <row r="9" spans="1:46" s="1" customFormat="1">
      <c r="A9" s="15" t="s">
        <v>18</v>
      </c>
      <c r="B9" s="26">
        <v>20</v>
      </c>
      <c r="C9" s="4">
        <v>24.9</v>
      </c>
      <c r="F9" s="4">
        <v>29.899999999999995</v>
      </c>
      <c r="G9" s="4">
        <v>29.899999999999995</v>
      </c>
      <c r="I9" s="4">
        <v>24.9</v>
      </c>
      <c r="J9" s="4">
        <v>27.899999999999995</v>
      </c>
      <c r="K9" s="4">
        <v>19.899999999999999</v>
      </c>
      <c r="L9" s="4">
        <v>19.899999999999999</v>
      </c>
      <c r="N9" s="2">
        <f t="shared" ref="N9:N50" si="1">MIN(C9:M9)</f>
        <v>19.899999999999999</v>
      </c>
      <c r="O9" s="3">
        <f t="shared" ref="O9:O50" si="2">MAX(C9:M9)</f>
        <v>29.899999999999995</v>
      </c>
      <c r="P9" s="7">
        <f t="shared" si="0"/>
        <v>0.50251256281407031</v>
      </c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</row>
    <row r="10" spans="1:46" s="1" customFormat="1">
      <c r="A10" s="15" t="s">
        <v>19</v>
      </c>
      <c r="B10" s="26">
        <v>18.587045454545514</v>
      </c>
      <c r="C10" s="4">
        <v>16.899999999999991</v>
      </c>
      <c r="D10" s="4">
        <v>17.900000000000002</v>
      </c>
      <c r="E10" s="4">
        <v>15.9</v>
      </c>
      <c r="F10" s="4">
        <v>15.005263157894726</v>
      </c>
      <c r="G10" s="4">
        <v>17.900000000000013</v>
      </c>
      <c r="H10" s="4">
        <v>16.900000000000002</v>
      </c>
      <c r="I10" s="4">
        <v>14.9</v>
      </c>
      <c r="J10" s="4">
        <v>16.699999999999989</v>
      </c>
      <c r="K10" s="4">
        <v>16.900000000000023</v>
      </c>
      <c r="L10" s="4">
        <v>16.899999999999988</v>
      </c>
      <c r="M10" s="4">
        <v>16.900000000000002</v>
      </c>
      <c r="N10" s="2">
        <f t="shared" si="1"/>
        <v>14.9</v>
      </c>
      <c r="O10" s="3">
        <f t="shared" si="2"/>
        <v>17.900000000000013</v>
      </c>
      <c r="P10" s="7">
        <f t="shared" si="0"/>
        <v>0.20134228187919545</v>
      </c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</row>
    <row r="11" spans="1:46" s="1" customFormat="1">
      <c r="A11" s="15" t="s">
        <v>20</v>
      </c>
      <c r="B11" s="26">
        <v>15.20392156862747</v>
      </c>
      <c r="C11" s="4">
        <v>14.900000000000002</v>
      </c>
      <c r="D11" s="4">
        <v>12.4</v>
      </c>
      <c r="F11" s="4">
        <v>12.5</v>
      </c>
      <c r="G11" s="4">
        <v>13.9</v>
      </c>
      <c r="H11" s="4">
        <v>12.5</v>
      </c>
      <c r="I11" s="4">
        <v>12.9</v>
      </c>
      <c r="J11" s="4">
        <v>10.087500000000002</v>
      </c>
      <c r="N11" s="2">
        <f t="shared" si="1"/>
        <v>10.087500000000002</v>
      </c>
      <c r="O11" s="3">
        <f t="shared" si="2"/>
        <v>14.900000000000002</v>
      </c>
      <c r="P11" s="7">
        <f t="shared" si="0"/>
        <v>0.47707558859975197</v>
      </c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</row>
    <row r="12" spans="1:46" s="1" customFormat="1">
      <c r="A12" s="15" t="s">
        <v>21</v>
      </c>
      <c r="B12" s="26">
        <v>20.020044843049359</v>
      </c>
      <c r="C12" s="4">
        <v>16.899999999999999</v>
      </c>
      <c r="D12" s="4">
        <v>19.900000000000002</v>
      </c>
      <c r="E12" s="4">
        <v>19.899999999999995</v>
      </c>
      <c r="F12" s="4">
        <v>20.076470588235281</v>
      </c>
      <c r="G12" s="4">
        <v>21.899999999999988</v>
      </c>
      <c r="H12" s="4">
        <v>20</v>
      </c>
      <c r="I12" s="4">
        <v>17.899999999999999</v>
      </c>
      <c r="J12" s="4">
        <v>19.854545454545441</v>
      </c>
      <c r="K12" s="4">
        <v>19.900000000000023</v>
      </c>
      <c r="L12" s="4">
        <v>21.899999999999988</v>
      </c>
      <c r="M12" s="4">
        <v>19.899999999999999</v>
      </c>
      <c r="N12" s="2">
        <f t="shared" si="1"/>
        <v>16.899999999999999</v>
      </c>
      <c r="O12" s="3">
        <f t="shared" si="2"/>
        <v>21.899999999999988</v>
      </c>
      <c r="P12" s="7">
        <f t="shared" si="0"/>
        <v>0.29585798816567976</v>
      </c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</row>
    <row r="13" spans="1:46" s="1" customFormat="1">
      <c r="A13" s="15" t="s">
        <v>22</v>
      </c>
      <c r="B13" s="26">
        <v>16.292600896861039</v>
      </c>
      <c r="C13" s="4">
        <v>14.900000000000004</v>
      </c>
      <c r="D13" s="4">
        <v>12.4</v>
      </c>
      <c r="F13" s="4">
        <v>23.825925925925915</v>
      </c>
      <c r="G13" s="4">
        <v>22.899999999999988</v>
      </c>
      <c r="H13" s="4">
        <v>18.900000000000002</v>
      </c>
      <c r="I13" s="4">
        <v>10</v>
      </c>
      <c r="J13" s="4">
        <v>9.9</v>
      </c>
      <c r="K13" s="4">
        <v>14.899999999999986</v>
      </c>
      <c r="L13" s="4">
        <v>14.900000000000004</v>
      </c>
      <c r="M13" s="4">
        <v>12.9</v>
      </c>
      <c r="N13" s="2">
        <f t="shared" si="1"/>
        <v>9.9</v>
      </c>
      <c r="O13" s="3">
        <f t="shared" si="2"/>
        <v>23.825925925925915</v>
      </c>
      <c r="P13" s="7">
        <f t="shared" si="0"/>
        <v>1.4066591844369611</v>
      </c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</row>
    <row r="14" spans="1:46" s="1" customFormat="1">
      <c r="A14" s="15" t="s">
        <v>23</v>
      </c>
      <c r="B14" s="26">
        <v>20.011076233183886</v>
      </c>
      <c r="C14" s="4">
        <v>16.900000000000002</v>
      </c>
      <c r="D14" s="4">
        <v>19.900000000000002</v>
      </c>
      <c r="E14" s="4">
        <v>19.900000000000002</v>
      </c>
      <c r="F14" s="4">
        <v>20.066666666666652</v>
      </c>
      <c r="G14" s="4">
        <v>21.9</v>
      </c>
      <c r="H14" s="4">
        <v>20</v>
      </c>
      <c r="I14" s="4">
        <v>17.899999999999999</v>
      </c>
      <c r="J14" s="4">
        <v>18.873684210526303</v>
      </c>
      <c r="K14" s="4">
        <v>19.900000000000002</v>
      </c>
      <c r="L14" s="4">
        <v>19.899999999999995</v>
      </c>
      <c r="M14" s="4">
        <v>19.899999999999999</v>
      </c>
      <c r="N14" s="2">
        <f t="shared" si="1"/>
        <v>16.900000000000002</v>
      </c>
      <c r="O14" s="3">
        <f t="shared" si="2"/>
        <v>21.9</v>
      </c>
      <c r="P14" s="7">
        <f t="shared" si="0"/>
        <v>0.29585798816568021</v>
      </c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</row>
    <row r="15" spans="1:46" s="1" customFormat="1">
      <c r="A15" s="15" t="s">
        <v>24</v>
      </c>
      <c r="B15" s="26">
        <v>16.932568807339511</v>
      </c>
      <c r="C15" s="4">
        <v>17.900000000000002</v>
      </c>
      <c r="D15" s="4">
        <v>15</v>
      </c>
      <c r="E15" s="4">
        <v>16.900000000000002</v>
      </c>
      <c r="F15" s="4">
        <v>13.076470588235287</v>
      </c>
      <c r="G15" s="4">
        <v>14.900000000000002</v>
      </c>
      <c r="H15" s="4">
        <v>17.900000000000002</v>
      </c>
      <c r="I15" s="4">
        <v>14.9</v>
      </c>
      <c r="J15" s="4">
        <v>17.253333333333327</v>
      </c>
      <c r="K15" s="4">
        <v>16.899999999999991</v>
      </c>
      <c r="L15" s="4">
        <v>16.899999999999999</v>
      </c>
      <c r="M15" s="4">
        <v>17.899999999999999</v>
      </c>
      <c r="N15" s="2">
        <f t="shared" si="1"/>
        <v>13.076470588235287</v>
      </c>
      <c r="O15" s="3">
        <f t="shared" si="2"/>
        <v>17.900000000000002</v>
      </c>
      <c r="P15" s="7">
        <f t="shared" si="0"/>
        <v>0.3688708951866857</v>
      </c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</row>
    <row r="16" spans="1:46" s="1" customFormat="1">
      <c r="A16" s="15" t="s">
        <v>25</v>
      </c>
      <c r="B16" s="26">
        <v>12.925925925925977</v>
      </c>
      <c r="C16" s="4">
        <v>10</v>
      </c>
      <c r="D16" s="4">
        <v>9.9</v>
      </c>
      <c r="E16" s="4">
        <v>9.9000000000000021</v>
      </c>
      <c r="F16" s="4">
        <v>10.899999999999999</v>
      </c>
      <c r="G16" s="4">
        <v>12.900000000000004</v>
      </c>
      <c r="H16" s="4">
        <v>9.9000000000000021</v>
      </c>
      <c r="I16" s="4">
        <v>13.266666666666666</v>
      </c>
      <c r="J16" s="4">
        <v>9.8999999999999986</v>
      </c>
      <c r="K16" s="4">
        <v>9.9</v>
      </c>
      <c r="M16" s="4">
        <v>10.9</v>
      </c>
      <c r="N16" s="2">
        <f t="shared" si="1"/>
        <v>9.8999999999999986</v>
      </c>
      <c r="O16" s="3">
        <f t="shared" si="2"/>
        <v>13.266666666666666</v>
      </c>
      <c r="P16" s="7">
        <f t="shared" si="0"/>
        <v>0.34006734006734018</v>
      </c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</row>
    <row r="17" spans="1:46" s="1" customFormat="1">
      <c r="A17" s="15" t="s">
        <v>26</v>
      </c>
      <c r="B17" s="26">
        <v>14.911711711711769</v>
      </c>
      <c r="C17" s="4">
        <v>21.918749999999996</v>
      </c>
      <c r="D17" s="4">
        <v>15</v>
      </c>
      <c r="E17" s="4">
        <v>14.900000000000002</v>
      </c>
      <c r="F17" s="4">
        <v>14.990909090909081</v>
      </c>
      <c r="G17" s="4">
        <v>15.900000000000004</v>
      </c>
      <c r="H17" s="4">
        <v>15</v>
      </c>
      <c r="I17" s="4">
        <v>18.333333333333332</v>
      </c>
      <c r="J17" s="4">
        <v>14.800000000000004</v>
      </c>
      <c r="K17" s="4">
        <v>14.899999999999993</v>
      </c>
      <c r="L17" s="4">
        <v>14.899999999999995</v>
      </c>
      <c r="M17" s="4">
        <v>14.9</v>
      </c>
      <c r="N17" s="2">
        <f t="shared" si="1"/>
        <v>14.800000000000004</v>
      </c>
      <c r="O17" s="3">
        <f t="shared" si="2"/>
        <v>21.918749999999996</v>
      </c>
      <c r="P17" s="7">
        <f t="shared" si="0"/>
        <v>0.48099662162162082</v>
      </c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</row>
    <row r="18" spans="1:46" s="1" customFormat="1">
      <c r="A18" s="15" t="s">
        <v>27</v>
      </c>
      <c r="B18" s="26">
        <v>15.467621145374391</v>
      </c>
      <c r="C18" s="4">
        <v>24.899999999999991</v>
      </c>
      <c r="D18" s="4">
        <v>14.9</v>
      </c>
      <c r="F18" s="4">
        <v>29.899999999999988</v>
      </c>
      <c r="G18" s="4">
        <v>30.900000000000048</v>
      </c>
      <c r="I18" s="4">
        <v>15</v>
      </c>
      <c r="J18" s="4">
        <v>15.143902439024378</v>
      </c>
      <c r="K18" s="4">
        <v>30</v>
      </c>
      <c r="L18" s="4">
        <v>34.6</v>
      </c>
      <c r="M18" s="4">
        <v>26.899999999999995</v>
      </c>
      <c r="N18" s="2">
        <f t="shared" si="1"/>
        <v>14.9</v>
      </c>
      <c r="O18" s="3">
        <f t="shared" si="2"/>
        <v>34.6</v>
      </c>
      <c r="P18" s="7">
        <f t="shared" si="0"/>
        <v>1.3221476510067114</v>
      </c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</row>
    <row r="19" spans="1:46" s="1" customFormat="1">
      <c r="A19" s="15" t="s">
        <v>28</v>
      </c>
      <c r="B19" s="26">
        <v>25.327699115044194</v>
      </c>
      <c r="D19" s="4">
        <v>29.900000000000002</v>
      </c>
      <c r="E19" s="4">
        <v>22.9</v>
      </c>
      <c r="F19" s="4">
        <v>31.5</v>
      </c>
      <c r="G19" s="4">
        <v>34.900000000000041</v>
      </c>
      <c r="H19" s="4">
        <v>33.899999999999991</v>
      </c>
      <c r="I19" s="4">
        <v>22.9</v>
      </c>
      <c r="J19" s="4">
        <v>22.899999999999988</v>
      </c>
      <c r="K19" s="4">
        <v>20</v>
      </c>
      <c r="L19" s="4">
        <v>20</v>
      </c>
      <c r="M19" s="4">
        <v>19.899999999999999</v>
      </c>
      <c r="N19" s="2">
        <f t="shared" si="1"/>
        <v>19.899999999999999</v>
      </c>
      <c r="O19" s="3">
        <f t="shared" si="2"/>
        <v>34.900000000000041</v>
      </c>
      <c r="P19" s="7">
        <f t="shared" si="0"/>
        <v>0.75376884422110768</v>
      </c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1:46" s="1" customFormat="1">
      <c r="A20" s="15" t="s">
        <v>29</v>
      </c>
      <c r="B20" s="26">
        <v>27.644469026548592</v>
      </c>
      <c r="C20" s="4">
        <v>31.899999999999991</v>
      </c>
      <c r="D20" s="4">
        <v>24.900000000000002</v>
      </c>
      <c r="E20" s="4">
        <v>27.874999999999993</v>
      </c>
      <c r="F20" s="4">
        <v>25.105128205128192</v>
      </c>
      <c r="G20" s="4">
        <v>28.900000000000002</v>
      </c>
      <c r="H20" s="4">
        <v>27.854545454545452</v>
      </c>
      <c r="I20" s="4">
        <v>27.899999999999995</v>
      </c>
      <c r="J20" s="4">
        <v>27.200000000000017</v>
      </c>
      <c r="K20" s="4">
        <v>29</v>
      </c>
      <c r="L20" s="4">
        <v>31.100000000000005</v>
      </c>
      <c r="M20" s="4">
        <v>24.899999999999995</v>
      </c>
      <c r="N20" s="2">
        <f t="shared" si="1"/>
        <v>24.899999999999995</v>
      </c>
      <c r="O20" s="3">
        <f t="shared" si="2"/>
        <v>31.899999999999991</v>
      </c>
      <c r="P20" s="7">
        <f t="shared" si="0"/>
        <v>0.28112449799196781</v>
      </c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</row>
    <row r="21" spans="1:46" s="1" customFormat="1">
      <c r="A21" s="15" t="s">
        <v>30</v>
      </c>
      <c r="B21" s="26">
        <v>24.9</v>
      </c>
      <c r="C21" s="4">
        <v>19.899999999999999</v>
      </c>
      <c r="D21" s="4">
        <v>27.9</v>
      </c>
      <c r="E21" s="4">
        <v>20.900000000000002</v>
      </c>
      <c r="F21" s="4">
        <v>20.284615384615375</v>
      </c>
      <c r="G21" s="4">
        <v>29.9</v>
      </c>
      <c r="H21" s="4">
        <v>25.9</v>
      </c>
      <c r="J21" s="4">
        <v>24.899999999999991</v>
      </c>
      <c r="K21" s="4">
        <v>20.900000000000009</v>
      </c>
      <c r="L21" s="4">
        <v>24.899999999999995</v>
      </c>
      <c r="N21" s="2">
        <f t="shared" si="1"/>
        <v>19.899999999999999</v>
      </c>
      <c r="O21" s="3">
        <f t="shared" si="2"/>
        <v>29.9</v>
      </c>
      <c r="P21" s="7">
        <f t="shared" si="0"/>
        <v>0.50251256281407031</v>
      </c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</row>
    <row r="22" spans="1:46" s="1" customFormat="1">
      <c r="A22" s="15" t="s">
        <v>31</v>
      </c>
      <c r="B22" s="26">
        <v>19.818382352941221</v>
      </c>
      <c r="C22" s="4">
        <v>24.900000000000002</v>
      </c>
      <c r="D22" s="4">
        <v>22.9</v>
      </c>
      <c r="E22" s="4">
        <v>22.900000000000002</v>
      </c>
      <c r="F22" s="4">
        <v>22.221428571428561</v>
      </c>
      <c r="G22" s="4">
        <v>23.899999999999988</v>
      </c>
      <c r="H22" s="4">
        <v>21.900000000000002</v>
      </c>
      <c r="I22" s="4">
        <v>22</v>
      </c>
      <c r="J22" s="4">
        <v>21.200000000000003</v>
      </c>
      <c r="K22" s="4">
        <v>22.9</v>
      </c>
      <c r="L22" s="4">
        <v>24</v>
      </c>
      <c r="M22" s="4">
        <v>22.900000000000002</v>
      </c>
      <c r="N22" s="2">
        <f t="shared" si="1"/>
        <v>21.200000000000003</v>
      </c>
      <c r="O22" s="3">
        <f t="shared" si="2"/>
        <v>24.900000000000002</v>
      </c>
      <c r="P22" s="7">
        <f t="shared" si="0"/>
        <v>0.17452830188679247</v>
      </c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</row>
    <row r="23" spans="1:46" s="1" customFormat="1">
      <c r="A23" s="15" t="s">
        <v>32</v>
      </c>
      <c r="B23" s="26">
        <v>24.9</v>
      </c>
      <c r="C23" s="4">
        <v>29.900000000000002</v>
      </c>
      <c r="D23" s="4">
        <v>27.900000000000002</v>
      </c>
      <c r="E23" s="4">
        <v>19.900000000000002</v>
      </c>
      <c r="F23" s="4">
        <v>20.284615384615375</v>
      </c>
      <c r="G23" s="4">
        <v>29.900000000000006</v>
      </c>
      <c r="H23" s="4">
        <v>25.900000000000002</v>
      </c>
      <c r="I23" s="4">
        <v>30</v>
      </c>
      <c r="J23" s="4">
        <v>19.799999999999997</v>
      </c>
      <c r="K23" s="4">
        <v>20.90000000000002</v>
      </c>
      <c r="L23" s="4">
        <v>24.900000000000002</v>
      </c>
      <c r="N23" s="2">
        <f t="shared" si="1"/>
        <v>19.799999999999997</v>
      </c>
      <c r="O23" s="3">
        <f t="shared" si="2"/>
        <v>30</v>
      </c>
      <c r="P23" s="7">
        <f t="shared" si="0"/>
        <v>0.51515151515151536</v>
      </c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</row>
    <row r="24" spans="1:46" s="1" customFormat="1">
      <c r="A24" s="15" t="s">
        <v>33</v>
      </c>
      <c r="B24" s="26">
        <v>19.370686274509861</v>
      </c>
      <c r="D24" s="4">
        <v>19.900000000000002</v>
      </c>
      <c r="E24" s="4">
        <v>14.900000000000004</v>
      </c>
      <c r="F24" s="4">
        <v>20.122222222222209</v>
      </c>
      <c r="G24" s="4">
        <v>22.900000000000027</v>
      </c>
      <c r="H24" s="4">
        <v>19.899999999999999</v>
      </c>
      <c r="I24" s="4">
        <v>15</v>
      </c>
      <c r="J24" s="4">
        <v>15.013636363636351</v>
      </c>
      <c r="L24" s="4">
        <v>23.399999999999991</v>
      </c>
      <c r="M24" s="4">
        <v>14.900000000000002</v>
      </c>
      <c r="N24" s="2">
        <f t="shared" si="1"/>
        <v>14.900000000000002</v>
      </c>
      <c r="O24" s="3">
        <f t="shared" si="2"/>
        <v>23.399999999999991</v>
      </c>
      <c r="P24" s="7">
        <f t="shared" si="0"/>
        <v>0.57046979865771741</v>
      </c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</row>
    <row r="25" spans="1:46" s="1" customFormat="1">
      <c r="A25" s="15" t="s">
        <v>34</v>
      </c>
      <c r="B25" s="26">
        <v>19.402300884955785</v>
      </c>
      <c r="C25" s="4">
        <v>15.899999999999993</v>
      </c>
      <c r="D25" s="4">
        <v>19.900000000000002</v>
      </c>
      <c r="E25" s="4">
        <v>14.900000000000004</v>
      </c>
      <c r="F25" s="4">
        <v>20.122222222222209</v>
      </c>
      <c r="G25" s="4">
        <v>22.9</v>
      </c>
      <c r="H25" s="4">
        <v>19.900000000000002</v>
      </c>
      <c r="I25" s="4">
        <v>15</v>
      </c>
      <c r="J25" s="4">
        <v>15.019047619047607</v>
      </c>
      <c r="M25" s="4">
        <v>14.900000000000002</v>
      </c>
      <c r="N25" s="2">
        <f t="shared" si="1"/>
        <v>14.900000000000002</v>
      </c>
      <c r="O25" s="3">
        <f t="shared" si="2"/>
        <v>22.9</v>
      </c>
      <c r="P25" s="7">
        <f t="shared" si="0"/>
        <v>0.53691275167785202</v>
      </c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</row>
    <row r="26" spans="1:46" s="1" customFormat="1">
      <c r="A26" s="15" t="s">
        <v>35</v>
      </c>
      <c r="B26" s="26">
        <v>18.112000000000045</v>
      </c>
      <c r="C26" s="4">
        <v>9.9000000000000021</v>
      </c>
      <c r="D26" s="4">
        <v>19.900000000000002</v>
      </c>
      <c r="E26" s="4">
        <v>9.9</v>
      </c>
      <c r="F26" s="4">
        <v>10.017647058823528</v>
      </c>
      <c r="G26" s="4">
        <v>10.900000000000002</v>
      </c>
      <c r="H26" s="4">
        <v>14.900000000000004</v>
      </c>
      <c r="J26" s="4">
        <v>10.143589743589738</v>
      </c>
      <c r="K26" s="4">
        <v>10</v>
      </c>
      <c r="L26" s="4">
        <v>10</v>
      </c>
      <c r="M26" s="4">
        <v>14.900000000000002</v>
      </c>
      <c r="N26" s="2">
        <f t="shared" si="1"/>
        <v>9.9</v>
      </c>
      <c r="O26" s="3">
        <f t="shared" si="2"/>
        <v>19.900000000000002</v>
      </c>
      <c r="P26" s="7">
        <f t="shared" si="0"/>
        <v>1.0101010101010104</v>
      </c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</row>
    <row r="27" spans="1:46" s="1" customFormat="1">
      <c r="A27" s="15" t="s">
        <v>36</v>
      </c>
      <c r="B27" s="26">
        <v>22.763436123347994</v>
      </c>
      <c r="C27" s="4">
        <v>17.972093023255798</v>
      </c>
      <c r="D27" s="4">
        <v>17.900000000000002</v>
      </c>
      <c r="E27" s="4">
        <v>16.488235294117647</v>
      </c>
      <c r="F27" s="4">
        <v>14.89999999999999</v>
      </c>
      <c r="G27" s="4">
        <v>19.900000000000031</v>
      </c>
      <c r="H27" s="4">
        <v>12.5</v>
      </c>
      <c r="I27" s="4">
        <v>16.899999999999999</v>
      </c>
      <c r="J27" s="4">
        <v>15.113043478260858</v>
      </c>
      <c r="K27" s="4">
        <v>21.900000000000038</v>
      </c>
      <c r="L27" s="4">
        <v>25.90000000000002</v>
      </c>
      <c r="M27" s="4">
        <v>18.900000000000002</v>
      </c>
      <c r="N27" s="2">
        <f t="shared" si="1"/>
        <v>12.5</v>
      </c>
      <c r="O27" s="3">
        <f t="shared" si="2"/>
        <v>25.90000000000002</v>
      </c>
      <c r="P27" s="7">
        <f t="shared" si="0"/>
        <v>1.0720000000000014</v>
      </c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</row>
    <row r="28" spans="1:46" s="1" customFormat="1">
      <c r="A28" s="15" t="s">
        <v>37</v>
      </c>
      <c r="B28" s="26">
        <v>19.337037037037049</v>
      </c>
      <c r="C28" s="4">
        <v>18.900000000000002</v>
      </c>
      <c r="D28" s="4">
        <v>15.900000000000002</v>
      </c>
      <c r="F28" s="4">
        <v>17</v>
      </c>
      <c r="G28" s="4">
        <v>19.7</v>
      </c>
      <c r="H28" s="4">
        <v>18.899999999999999</v>
      </c>
      <c r="I28" s="4">
        <v>19.399999999999999</v>
      </c>
      <c r="J28" s="4">
        <v>16.700000000000006</v>
      </c>
      <c r="K28" s="4">
        <v>16.605555555555551</v>
      </c>
      <c r="N28" s="2">
        <f t="shared" si="1"/>
        <v>15.900000000000002</v>
      </c>
      <c r="O28" s="3">
        <f t="shared" si="2"/>
        <v>19.7</v>
      </c>
      <c r="P28" s="7">
        <f t="shared" si="0"/>
        <v>0.23899371069182362</v>
      </c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</row>
    <row r="29" spans="1:46" s="1" customFormat="1">
      <c r="A29" s="15" t="s">
        <v>38</v>
      </c>
      <c r="B29" s="26">
        <v>15.185714285714276</v>
      </c>
      <c r="C29" s="4">
        <v>15.85121951219511</v>
      </c>
      <c r="D29" s="4">
        <v>15</v>
      </c>
      <c r="E29" s="4">
        <v>14.9</v>
      </c>
      <c r="F29" s="4">
        <v>15.002564102564092</v>
      </c>
      <c r="G29" s="4">
        <v>15.899999999999988</v>
      </c>
      <c r="H29" s="4">
        <v>14.795454545454545</v>
      </c>
      <c r="I29" s="4">
        <v>14.9</v>
      </c>
      <c r="J29" s="4">
        <v>14.899999999999988</v>
      </c>
      <c r="K29" s="4">
        <v>15</v>
      </c>
      <c r="L29" s="4">
        <v>15</v>
      </c>
      <c r="M29" s="4">
        <v>15.900000000000002</v>
      </c>
      <c r="N29" s="2">
        <f t="shared" si="1"/>
        <v>14.795454545454545</v>
      </c>
      <c r="O29" s="3">
        <f t="shared" si="2"/>
        <v>15.900000000000002</v>
      </c>
      <c r="P29" s="7">
        <f t="shared" si="0"/>
        <v>7.4654377880184475E-2</v>
      </c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</row>
    <row r="30" spans="1:46" s="1" customFormat="1">
      <c r="A30" s="15" t="s">
        <v>39</v>
      </c>
      <c r="B30" s="26">
        <v>15.597577092511068</v>
      </c>
      <c r="C30" s="4">
        <v>17.899999999999988</v>
      </c>
      <c r="D30" s="4">
        <v>19.900000000000002</v>
      </c>
      <c r="E30" s="4">
        <v>17.899999999999995</v>
      </c>
      <c r="F30" s="4">
        <v>18.005263157894728</v>
      </c>
      <c r="G30" s="4">
        <v>18.90000000000002</v>
      </c>
      <c r="H30" s="4">
        <v>19.699999999999996</v>
      </c>
      <c r="I30" s="4">
        <v>17.899999999999999</v>
      </c>
      <c r="J30" s="4">
        <v>17.93829787234041</v>
      </c>
      <c r="K30" s="4">
        <v>17.900000000000031</v>
      </c>
      <c r="L30" s="4">
        <v>17.900000000000006</v>
      </c>
      <c r="M30" s="4">
        <v>17.900000000000002</v>
      </c>
      <c r="N30" s="2">
        <f t="shared" si="1"/>
        <v>17.899999999999988</v>
      </c>
      <c r="O30" s="3">
        <f t="shared" si="2"/>
        <v>19.900000000000002</v>
      </c>
      <c r="P30" s="7">
        <f t="shared" si="0"/>
        <v>0.11173184357541976</v>
      </c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</row>
    <row r="31" spans="1:46" s="1" customFormat="1">
      <c r="A31" s="15" t="s">
        <v>40</v>
      </c>
      <c r="B31" s="26">
        <v>18.658101851851914</v>
      </c>
      <c r="C31" s="4">
        <v>22</v>
      </c>
      <c r="D31" s="4">
        <v>19.900000000000002</v>
      </c>
      <c r="F31" s="4">
        <v>19.899999999999988</v>
      </c>
      <c r="G31" s="4">
        <v>23.5</v>
      </c>
      <c r="I31" s="4">
        <v>19.899999999999999</v>
      </c>
      <c r="J31" s="4">
        <v>13.181395348837201</v>
      </c>
      <c r="K31" s="4">
        <v>12.899999999999986</v>
      </c>
      <c r="L31" s="4">
        <v>12.9</v>
      </c>
      <c r="M31" s="4">
        <v>19.899999999999999</v>
      </c>
      <c r="N31" s="2">
        <f t="shared" si="1"/>
        <v>12.899999999999986</v>
      </c>
      <c r="O31" s="3">
        <f t="shared" si="2"/>
        <v>23.5</v>
      </c>
      <c r="P31" s="7">
        <f t="shared" si="0"/>
        <v>0.82170542635659105</v>
      </c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</row>
    <row r="32" spans="1:46" s="1" customFormat="1">
      <c r="A32" s="15" t="s">
        <v>41</v>
      </c>
      <c r="B32" s="26">
        <v>6.3546460176991273</v>
      </c>
      <c r="C32" s="4">
        <v>5</v>
      </c>
      <c r="D32" s="4">
        <v>5</v>
      </c>
      <c r="E32" s="4">
        <v>4.9000000000000004</v>
      </c>
      <c r="F32" s="4">
        <v>6.9833333333333343</v>
      </c>
      <c r="G32" s="4">
        <v>7.8999999999999995</v>
      </c>
      <c r="H32" s="4">
        <v>5</v>
      </c>
      <c r="I32" s="4">
        <v>5</v>
      </c>
      <c r="K32" s="4">
        <v>5.9</v>
      </c>
      <c r="L32" s="4">
        <v>6.9</v>
      </c>
      <c r="M32" s="4">
        <v>5.9</v>
      </c>
      <c r="N32" s="2">
        <f t="shared" si="1"/>
        <v>4.9000000000000004</v>
      </c>
      <c r="O32" s="3">
        <f t="shared" si="2"/>
        <v>7.8999999999999995</v>
      </c>
      <c r="P32" s="7">
        <f t="shared" si="0"/>
        <v>0.61224489795918347</v>
      </c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</row>
    <row r="33" spans="1:46" s="1" customFormat="1">
      <c r="A33" s="15" t="s">
        <v>42</v>
      </c>
      <c r="B33" s="26">
        <v>9.8524229074890268</v>
      </c>
      <c r="C33" s="4">
        <v>9.6711111111111094</v>
      </c>
      <c r="D33" s="4">
        <v>15.900000000000002</v>
      </c>
      <c r="E33" s="4">
        <v>9.8047619047619072</v>
      </c>
      <c r="F33" s="4">
        <v>10.002564102564097</v>
      </c>
      <c r="G33" s="4">
        <v>10.899999999999991</v>
      </c>
      <c r="H33" s="4">
        <v>9.98</v>
      </c>
      <c r="I33" s="4">
        <v>10</v>
      </c>
      <c r="J33" s="4">
        <v>7.8744680851063782</v>
      </c>
      <c r="K33" s="4">
        <v>10.5</v>
      </c>
      <c r="L33" s="4">
        <v>11.5</v>
      </c>
      <c r="M33" s="4">
        <v>9.9000000000000021</v>
      </c>
      <c r="N33" s="2">
        <f t="shared" si="1"/>
        <v>7.8744680851063782</v>
      </c>
      <c r="O33" s="3">
        <f t="shared" si="2"/>
        <v>15.900000000000002</v>
      </c>
      <c r="P33" s="7">
        <f t="shared" si="0"/>
        <v>1.0191840043231575</v>
      </c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</row>
    <row r="34" spans="1:46" s="1" customFormat="1">
      <c r="A34" s="15" t="s">
        <v>43</v>
      </c>
      <c r="B34" s="26">
        <v>17.913000000000004</v>
      </c>
      <c r="C34" s="4">
        <v>14.89999999999999</v>
      </c>
      <c r="D34" s="4">
        <v>18.900000000000002</v>
      </c>
      <c r="E34" s="4">
        <v>14.899999999999999</v>
      </c>
      <c r="F34" s="4">
        <v>15.002564102564092</v>
      </c>
      <c r="G34" s="4">
        <v>15.900000000000011</v>
      </c>
      <c r="H34" s="4">
        <v>15</v>
      </c>
      <c r="I34" s="4">
        <v>14.9</v>
      </c>
      <c r="J34" s="4">
        <v>14.735555555555543</v>
      </c>
      <c r="K34" s="4">
        <v>3.98</v>
      </c>
      <c r="L34" s="4">
        <v>4.5199999999999996</v>
      </c>
      <c r="M34" s="4">
        <v>14.900000000000004</v>
      </c>
      <c r="N34" s="2">
        <f t="shared" si="1"/>
        <v>3.98</v>
      </c>
      <c r="O34" s="3">
        <f t="shared" si="2"/>
        <v>18.900000000000002</v>
      </c>
      <c r="P34" s="7">
        <f t="shared" si="0"/>
        <v>3.7487437185929657</v>
      </c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</row>
    <row r="35" spans="1:46" s="1" customFormat="1">
      <c r="A35" s="15" t="s">
        <v>44</v>
      </c>
      <c r="B35" s="26">
        <v>12.906828193832652</v>
      </c>
      <c r="C35" s="4">
        <v>10.970454545454537</v>
      </c>
      <c r="D35" s="4">
        <v>19.900000000000002</v>
      </c>
      <c r="E35" s="4">
        <v>12.840000000000003</v>
      </c>
      <c r="F35" s="4">
        <v>11.899999999999991</v>
      </c>
      <c r="G35" s="4">
        <v>14.900000000000018</v>
      </c>
      <c r="H35" s="4">
        <v>12.5</v>
      </c>
      <c r="I35" s="4">
        <v>12</v>
      </c>
      <c r="J35" s="4">
        <v>11.942553191489351</v>
      </c>
      <c r="K35" s="4">
        <v>12.921000000000006</v>
      </c>
      <c r="L35" s="4">
        <v>12.899999999999984</v>
      </c>
      <c r="M35" s="4">
        <v>13.900000000000002</v>
      </c>
      <c r="N35" s="2">
        <f t="shared" si="1"/>
        <v>10.970454545454537</v>
      </c>
      <c r="O35" s="3">
        <f t="shared" si="2"/>
        <v>19.900000000000002</v>
      </c>
      <c r="P35" s="7">
        <f t="shared" si="0"/>
        <v>0.81396312409364158</v>
      </c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</row>
    <row r="36" spans="1:46" s="1" customFormat="1">
      <c r="A36" s="15" t="s">
        <v>45</v>
      </c>
      <c r="B36" s="26">
        <v>20.391255605381186</v>
      </c>
      <c r="C36" s="4">
        <v>19.899999999999988</v>
      </c>
      <c r="D36" s="4">
        <v>19.900000000000002</v>
      </c>
      <c r="E36" s="4">
        <v>17.899999999999999</v>
      </c>
      <c r="F36" s="4">
        <v>21.918918918918905</v>
      </c>
      <c r="G36" s="4">
        <v>22.899999999999995</v>
      </c>
      <c r="H36" s="4">
        <v>19.899999999999995</v>
      </c>
      <c r="I36" s="4">
        <v>17.899999999999999</v>
      </c>
      <c r="J36" s="4">
        <v>17.986666666666654</v>
      </c>
      <c r="K36" s="4">
        <v>19.900000000000034</v>
      </c>
      <c r="L36" s="4">
        <v>19.899999999999995</v>
      </c>
      <c r="N36" s="2">
        <f t="shared" si="1"/>
        <v>17.899999999999999</v>
      </c>
      <c r="O36" s="3">
        <f t="shared" si="2"/>
        <v>22.899999999999995</v>
      </c>
      <c r="P36" s="7">
        <f t="shared" si="0"/>
        <v>0.2793296089385473</v>
      </c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</row>
    <row r="37" spans="1:46" s="1" customFormat="1">
      <c r="A37" s="15" t="s">
        <v>46</v>
      </c>
      <c r="B37" s="26">
        <v>19.899999999999999</v>
      </c>
      <c r="C37" s="4">
        <v>24.9</v>
      </c>
      <c r="D37" s="4">
        <v>24.900000000000002</v>
      </c>
      <c r="E37" s="4">
        <v>22.9</v>
      </c>
      <c r="F37" s="4">
        <v>22.007142857142846</v>
      </c>
      <c r="G37" s="4">
        <v>24.9</v>
      </c>
      <c r="H37" s="4">
        <v>16.900000000000002</v>
      </c>
      <c r="I37" s="4">
        <v>15.9</v>
      </c>
      <c r="J37" s="4">
        <v>15.899999999999993</v>
      </c>
      <c r="K37" s="4">
        <v>17.900000000000027</v>
      </c>
      <c r="L37" s="4">
        <v>17.899999999999988</v>
      </c>
      <c r="M37" s="4">
        <v>18.900000000000002</v>
      </c>
      <c r="N37" s="2">
        <f t="shared" si="1"/>
        <v>15.899999999999993</v>
      </c>
      <c r="O37" s="3">
        <f t="shared" si="2"/>
        <v>24.900000000000002</v>
      </c>
      <c r="P37" s="7">
        <f t="shared" si="0"/>
        <v>0.56603773584905737</v>
      </c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</row>
    <row r="38" spans="1:46" s="1" customFormat="1">
      <c r="A38" s="15" t="s">
        <v>47</v>
      </c>
      <c r="B38" s="26">
        <v>17.900000000000059</v>
      </c>
      <c r="C38" s="4">
        <v>20.100000000000001</v>
      </c>
      <c r="D38" s="4">
        <v>21.900000000000002</v>
      </c>
      <c r="F38" s="4">
        <v>19.899999999999991</v>
      </c>
      <c r="G38" s="4">
        <v>20.5</v>
      </c>
      <c r="I38" s="4">
        <v>14</v>
      </c>
      <c r="J38" s="4">
        <v>13.954054054054046</v>
      </c>
      <c r="K38" s="4">
        <v>15.934482758620701</v>
      </c>
      <c r="L38" s="4">
        <v>15.899999999999986</v>
      </c>
      <c r="M38" s="4">
        <v>14.9</v>
      </c>
      <c r="N38" s="2">
        <f t="shared" si="1"/>
        <v>13.954054054054046</v>
      </c>
      <c r="O38" s="3">
        <f t="shared" si="2"/>
        <v>21.900000000000002</v>
      </c>
      <c r="P38" s="7">
        <f t="shared" si="0"/>
        <v>0.56943637420104687</v>
      </c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</row>
    <row r="39" spans="1:46" s="1" customFormat="1">
      <c r="A39" s="15" t="s">
        <v>48</v>
      </c>
      <c r="B39" s="26">
        <v>49.228358208955278</v>
      </c>
      <c r="F39" s="4">
        <v>39.9</v>
      </c>
      <c r="G39" s="4">
        <v>39.9</v>
      </c>
      <c r="I39" s="4">
        <v>45</v>
      </c>
      <c r="J39" s="4">
        <v>44.9</v>
      </c>
      <c r="K39" s="4">
        <v>45</v>
      </c>
      <c r="L39" s="4">
        <v>45</v>
      </c>
      <c r="N39" s="2">
        <f t="shared" si="1"/>
        <v>39.9</v>
      </c>
      <c r="O39" s="3">
        <f t="shared" si="2"/>
        <v>45</v>
      </c>
      <c r="P39" s="7">
        <f t="shared" si="0"/>
        <v>0.1278195488721805</v>
      </c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</row>
    <row r="40" spans="1:46" s="1" customFormat="1">
      <c r="A40" s="15" t="s">
        <v>49</v>
      </c>
      <c r="B40" s="26">
        <v>16.671270718232098</v>
      </c>
      <c r="C40" s="4">
        <v>14.900000000000004</v>
      </c>
      <c r="D40" s="4">
        <v>14.900000000000002</v>
      </c>
      <c r="E40" s="4">
        <v>15.233333333333336</v>
      </c>
      <c r="F40" s="4">
        <v>14.899999999999999</v>
      </c>
      <c r="G40" s="4">
        <v>17.899999999999991</v>
      </c>
      <c r="H40" s="4">
        <v>16.5</v>
      </c>
      <c r="I40" s="4">
        <v>15</v>
      </c>
      <c r="J40" s="4">
        <v>14.899999999999991</v>
      </c>
      <c r="N40" s="2">
        <f t="shared" si="1"/>
        <v>14.899999999999991</v>
      </c>
      <c r="O40" s="3">
        <f t="shared" si="2"/>
        <v>17.899999999999991</v>
      </c>
      <c r="P40" s="7">
        <f t="shared" si="0"/>
        <v>0.20134228187919478</v>
      </c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</row>
    <row r="41" spans="1:46" s="1" customFormat="1">
      <c r="A41" s="15" t="s">
        <v>50</v>
      </c>
      <c r="B41" s="26">
        <v>50.121524663676922</v>
      </c>
      <c r="C41" s="4">
        <v>79.900000000000006</v>
      </c>
      <c r="D41" s="4">
        <v>69.900000000000006</v>
      </c>
      <c r="F41" s="4">
        <v>74.900000000000006</v>
      </c>
      <c r="G41" s="4">
        <v>74.899999999999991</v>
      </c>
      <c r="J41" s="4">
        <v>70.7</v>
      </c>
      <c r="K41" s="4">
        <v>48.69</v>
      </c>
      <c r="M41" s="4">
        <v>59.9</v>
      </c>
      <c r="N41" s="2">
        <f t="shared" si="1"/>
        <v>48.69</v>
      </c>
      <c r="O41" s="3">
        <f t="shared" si="2"/>
        <v>79.900000000000006</v>
      </c>
      <c r="P41" s="7">
        <f t="shared" si="0"/>
        <v>0.64099404395153026</v>
      </c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</row>
    <row r="42" spans="1:46" s="1" customFormat="1">
      <c r="A42" s="15" t="s">
        <v>51</v>
      </c>
      <c r="B42" s="26">
        <v>19.621527777777825</v>
      </c>
      <c r="C42" s="4">
        <v>14.900000000000004</v>
      </c>
      <c r="D42" s="4">
        <v>14.9</v>
      </c>
      <c r="E42" s="4">
        <v>14.9</v>
      </c>
      <c r="F42" s="4">
        <v>16.179999999999993</v>
      </c>
      <c r="G42" s="4">
        <v>21.899999999999988</v>
      </c>
      <c r="H42" s="4">
        <v>15</v>
      </c>
      <c r="I42" s="4">
        <v>14.9</v>
      </c>
      <c r="J42" s="4">
        <v>15.079487179487169</v>
      </c>
      <c r="K42" s="4">
        <v>15.899999999999986</v>
      </c>
      <c r="L42" s="4">
        <v>15.899999999999999</v>
      </c>
      <c r="M42" s="4">
        <v>14.9</v>
      </c>
      <c r="N42" s="2">
        <f t="shared" si="1"/>
        <v>14.9</v>
      </c>
      <c r="O42" s="3">
        <f t="shared" si="2"/>
        <v>21.899999999999988</v>
      </c>
      <c r="P42" s="7">
        <f t="shared" si="0"/>
        <v>0.46979865771811991</v>
      </c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</row>
    <row r="43" spans="1:46" s="1" customFormat="1">
      <c r="A43" s="15" t="s">
        <v>52</v>
      </c>
      <c r="B43" s="26">
        <v>21.181620370370389</v>
      </c>
      <c r="C43" s="4">
        <v>19.899999999999999</v>
      </c>
      <c r="D43" s="4">
        <v>19.899999999999999</v>
      </c>
      <c r="E43" s="4">
        <v>19.899999999999999</v>
      </c>
      <c r="F43" s="4">
        <v>19.899999999999999</v>
      </c>
      <c r="H43" s="4">
        <v>19.899999999999999</v>
      </c>
      <c r="I43" s="4">
        <v>19.899999999999999</v>
      </c>
      <c r="J43" s="4">
        <v>19.899999999999995</v>
      </c>
      <c r="K43" s="4">
        <v>21.600000000000009</v>
      </c>
      <c r="L43" s="4">
        <v>22.900000000000002</v>
      </c>
      <c r="N43" s="2">
        <f t="shared" si="1"/>
        <v>19.899999999999995</v>
      </c>
      <c r="O43" s="3">
        <f t="shared" si="2"/>
        <v>22.900000000000002</v>
      </c>
      <c r="P43" s="7">
        <f t="shared" si="0"/>
        <v>0.15075376884422154</v>
      </c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</row>
    <row r="44" spans="1:46" s="1" customFormat="1">
      <c r="A44" s="15" t="s">
        <v>53</v>
      </c>
      <c r="B44" s="26">
        <v>16.727439024390293</v>
      </c>
      <c r="C44" s="4">
        <v>14.900000000000002</v>
      </c>
      <c r="D44" s="4">
        <v>14.900000000000002</v>
      </c>
      <c r="E44" s="4">
        <v>14.900000000000004</v>
      </c>
      <c r="F44" s="4">
        <v>15</v>
      </c>
      <c r="G44" s="4">
        <v>17</v>
      </c>
      <c r="H44" s="4">
        <v>15</v>
      </c>
      <c r="I44" s="4">
        <v>16</v>
      </c>
      <c r="J44" s="4">
        <v>14.300000000000008</v>
      </c>
      <c r="N44" s="2">
        <f t="shared" si="1"/>
        <v>14.300000000000008</v>
      </c>
      <c r="O44" s="3">
        <f t="shared" si="2"/>
        <v>17</v>
      </c>
      <c r="P44" s="7">
        <f t="shared" si="0"/>
        <v>0.18881118881118808</v>
      </c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</row>
    <row r="45" spans="1:46" s="1" customFormat="1">
      <c r="A45" s="15" t="s">
        <v>54</v>
      </c>
      <c r="B45" s="26">
        <v>27.679735682819295</v>
      </c>
      <c r="C45" s="4">
        <v>19.899999999999999</v>
      </c>
      <c r="D45" s="4">
        <v>24.9</v>
      </c>
      <c r="F45" s="4">
        <v>33.01764705882352</v>
      </c>
      <c r="G45" s="4">
        <v>34.9</v>
      </c>
      <c r="H45" s="4">
        <v>19.899999999999999</v>
      </c>
      <c r="I45" s="4">
        <v>19.899999999999999</v>
      </c>
      <c r="J45" s="4">
        <v>20.275757575757567</v>
      </c>
      <c r="K45" s="4">
        <v>19.899999999999995</v>
      </c>
      <c r="M45" s="4">
        <v>19.899999999999999</v>
      </c>
      <c r="N45" s="2">
        <f t="shared" si="1"/>
        <v>19.899999999999995</v>
      </c>
      <c r="O45" s="3">
        <f t="shared" si="2"/>
        <v>34.9</v>
      </c>
      <c r="P45" s="7">
        <f t="shared" si="0"/>
        <v>0.7537688442211059</v>
      </c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</row>
    <row r="46" spans="1:46" s="1" customFormat="1">
      <c r="A46" s="15" t="s">
        <v>55</v>
      </c>
      <c r="B46" s="26">
        <v>18.586928104575215</v>
      </c>
      <c r="C46" s="4">
        <v>14.9</v>
      </c>
      <c r="D46" s="4">
        <v>12.900000000000002</v>
      </c>
      <c r="E46" s="4">
        <v>15.100000000000001</v>
      </c>
      <c r="F46" s="4">
        <v>14</v>
      </c>
      <c r="G46" s="4">
        <v>15</v>
      </c>
      <c r="H46" s="4">
        <v>17.5</v>
      </c>
      <c r="I46" s="4">
        <v>13.9</v>
      </c>
      <c r="J46" s="4">
        <v>14.143902439024382</v>
      </c>
      <c r="K46" s="4">
        <v>14.936363636363636</v>
      </c>
      <c r="M46" s="4">
        <v>20.7</v>
      </c>
      <c r="N46" s="2">
        <f t="shared" si="1"/>
        <v>12.900000000000002</v>
      </c>
      <c r="O46" s="3">
        <f t="shared" si="2"/>
        <v>20.7</v>
      </c>
      <c r="P46" s="7">
        <f t="shared" si="0"/>
        <v>0.60465116279069742</v>
      </c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</row>
    <row r="47" spans="1:46" s="1" customFormat="1">
      <c r="A47" s="15" t="s">
        <v>56</v>
      </c>
      <c r="B47" s="26">
        <v>9.8883259911894701</v>
      </c>
      <c r="C47" s="4">
        <v>8.8575862068965563</v>
      </c>
      <c r="D47" s="4">
        <v>8.9</v>
      </c>
      <c r="E47" s="4">
        <v>8.6376470588235321</v>
      </c>
      <c r="F47" s="4">
        <v>9.0083333333333329</v>
      </c>
      <c r="G47" s="4">
        <v>9.8999999999999844</v>
      </c>
      <c r="H47" s="4">
        <v>8.9823529411764724</v>
      </c>
      <c r="I47" s="4">
        <v>8</v>
      </c>
      <c r="J47" s="4">
        <v>7.8856818181818147</v>
      </c>
      <c r="K47" s="4">
        <v>8.8898989898989758</v>
      </c>
      <c r="L47" s="4">
        <v>8.8999999999999879</v>
      </c>
      <c r="M47" s="4">
        <v>8.33</v>
      </c>
      <c r="N47" s="2">
        <f t="shared" si="1"/>
        <v>7.8856818181818147</v>
      </c>
      <c r="O47" s="3">
        <f t="shared" si="2"/>
        <v>9.8999999999999844</v>
      </c>
      <c r="P47" s="7">
        <f t="shared" si="0"/>
        <v>0.255439951580827</v>
      </c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</row>
    <row r="48" spans="1:46" s="1" customFormat="1">
      <c r="A48" s="15" t="s">
        <v>57</v>
      </c>
      <c r="B48" s="26">
        <v>12.351541850220308</v>
      </c>
      <c r="C48" s="4">
        <v>10</v>
      </c>
      <c r="D48" s="4">
        <v>8.9</v>
      </c>
      <c r="E48" s="4">
        <v>10</v>
      </c>
      <c r="F48" s="4">
        <v>8.8999999999999968</v>
      </c>
      <c r="G48" s="4">
        <v>10.899999999999991</v>
      </c>
      <c r="H48" s="4">
        <v>10</v>
      </c>
      <c r="I48" s="4">
        <v>8.9</v>
      </c>
      <c r="J48" s="4">
        <v>8.961702127659569</v>
      </c>
      <c r="K48" s="4">
        <v>9.8999999999999844</v>
      </c>
      <c r="L48" s="4">
        <v>9.8999999999999861</v>
      </c>
      <c r="M48" s="4">
        <v>9.9500000000000011</v>
      </c>
      <c r="N48" s="2">
        <f t="shared" si="1"/>
        <v>8.8999999999999968</v>
      </c>
      <c r="O48" s="3">
        <f t="shared" si="2"/>
        <v>10.899999999999991</v>
      </c>
      <c r="P48" s="7">
        <f t="shared" si="0"/>
        <v>0.22471910112359494</v>
      </c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</row>
    <row r="49" spans="1:46" s="1" customFormat="1">
      <c r="A49" s="15" t="s">
        <v>58</v>
      </c>
      <c r="B49" s="26">
        <v>22.899999999999974</v>
      </c>
      <c r="C49" s="4">
        <v>16.899999999999988</v>
      </c>
      <c r="D49" s="4">
        <v>16.900000000000002</v>
      </c>
      <c r="E49" s="4">
        <v>17.749999999999996</v>
      </c>
      <c r="F49" s="4">
        <v>18.105128205128192</v>
      </c>
      <c r="G49" s="4">
        <v>27.5</v>
      </c>
      <c r="H49" s="4">
        <v>19.899999999999991</v>
      </c>
      <c r="J49" s="4">
        <v>19.799999999999994</v>
      </c>
      <c r="K49" s="4">
        <v>19.900000000000034</v>
      </c>
      <c r="L49" s="4">
        <v>19.900000000000013</v>
      </c>
      <c r="M49" s="4">
        <v>18.899999999999999</v>
      </c>
      <c r="N49" s="2">
        <f t="shared" si="1"/>
        <v>16.899999999999988</v>
      </c>
      <c r="O49" s="3">
        <f t="shared" si="2"/>
        <v>27.5</v>
      </c>
      <c r="P49" s="7">
        <f t="shared" si="0"/>
        <v>0.62721893491124381</v>
      </c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</row>
    <row r="50" spans="1:46" s="1" customFormat="1" ht="15.75" thickBot="1">
      <c r="A50" s="16" t="s">
        <v>59</v>
      </c>
      <c r="B50" s="27">
        <v>19.514292035398245</v>
      </c>
      <c r="C50" s="8">
        <v>16.899999999999991</v>
      </c>
      <c r="D50" s="8">
        <v>19.900000000000002</v>
      </c>
      <c r="E50" s="8">
        <v>15.900000000000002</v>
      </c>
      <c r="F50" s="8">
        <v>16.981081081081072</v>
      </c>
      <c r="G50" s="8">
        <v>19.858333333333348</v>
      </c>
      <c r="H50" s="8">
        <v>17.899999999999999</v>
      </c>
      <c r="I50" s="8">
        <v>14.95</v>
      </c>
      <c r="J50" s="8">
        <v>15.366666666666655</v>
      </c>
      <c r="K50" s="8">
        <v>17.900000000000023</v>
      </c>
      <c r="L50" s="8">
        <v>22.900000000000009</v>
      </c>
      <c r="M50" s="8">
        <v>17.62</v>
      </c>
      <c r="N50" s="9">
        <f t="shared" si="1"/>
        <v>14.95</v>
      </c>
      <c r="O50" s="10">
        <f t="shared" si="2"/>
        <v>22.900000000000009</v>
      </c>
      <c r="P50" s="11">
        <f t="shared" si="0"/>
        <v>0.53177257525083688</v>
      </c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</row>
    <row r="52" spans="1:46">
      <c r="A52" s="34" t="s">
        <v>75</v>
      </c>
      <c r="D52" s="35"/>
    </row>
    <row r="53" spans="1:46">
      <c r="A53" s="33" t="s">
        <v>70</v>
      </c>
      <c r="D53" s="30"/>
      <c r="E53" s="29"/>
    </row>
    <row r="54" spans="1:46">
      <c r="A54" s="33" t="s">
        <v>71</v>
      </c>
      <c r="D54" s="30"/>
    </row>
    <row r="55" spans="1:46">
      <c r="A55" s="33" t="s">
        <v>72</v>
      </c>
      <c r="D55" s="30"/>
    </row>
    <row r="56" spans="1:46">
      <c r="A56" s="33" t="s">
        <v>73</v>
      </c>
      <c r="D56" s="30"/>
    </row>
    <row r="57" spans="1:46">
      <c r="A57" s="33" t="s">
        <v>74</v>
      </c>
      <c r="D57" s="30"/>
    </row>
  </sheetData>
  <conditionalFormatting sqref="C8:M8">
    <cfRule type="cellIs" dxfId="20" priority="7" operator="lessThan">
      <formula>$B8</formula>
    </cfRule>
    <cfRule type="cellIs" dxfId="19" priority="10" operator="greaterThan">
      <formula>$B8</formula>
    </cfRule>
    <cfRule type="cellIs" dxfId="18" priority="11" operator="greaterThan">
      <formula>$B8</formula>
    </cfRule>
  </conditionalFormatting>
  <conditionalFormatting sqref="G44:G50 J33:J50 M10 E42:E44 E29:E30 E12 K9:L10 H40 L12:L15 E10 E14:E17 H10:H17 I50 I9:I20 M12:M20 C9:C18 K12:K23 I22:I25 L17:L24 H19:H30 C25:C38 E32:E37 M37:M38 D10:D38 C20:C23 E19:E27 K26:K39 L26:L27 M41:M42 I27:I40 L47:L50 H32:H37 L29:L39 M29:M35 C40:D50 E46:E50 E40 F9:F50 G9:G42 K45:K50 M45:M50 H42:H50 I42:I48 J9:J31 K41:K43 L42:L43 M22 M24:M27">
    <cfRule type="cellIs" dxfId="17" priority="8" operator="greaterThan">
      <formula>$B9</formula>
    </cfRule>
    <cfRule type="cellIs" dxfId="16" priority="9" operator="greaterThan">
      <formula>$B9</formula>
    </cfRule>
  </conditionalFormatting>
  <conditionalFormatting sqref="G44:G50 J33:J50 M10 E42:E44 E29:E30 E12 K9:L10 H40 L12:L15 E10 E14:E17 H10:H17 I50 I9:I20 M12:M20 C9:C18 K12:K23 I22:I25 L17:L24 H19:H30 C25:C38 E32:E37 M37:M38 D10:D38 C20:C23 E19:E27 K26:K39 L26:L27 M41:M42 I27:I40 L47:L50 H32:H37 L29:L39 M29:M35 C40:D50 E46:E50 E40 F9:F50 G9:G42 K45:K50 M45:M50 H42:H50 I42:I48 J9:J31 K41:K43 L42:L43 M22 M24:M27">
    <cfRule type="cellIs" dxfId="15" priority="4" operator="lessThan">
      <formula>$B9</formula>
    </cfRule>
    <cfRule type="cellIs" dxfId="14" priority="5" operator="greaterThan">
      <formula>$B9</formula>
    </cfRule>
    <cfRule type="cellIs" dxfId="13" priority="6" operator="greaterThan">
      <formula>$B9</formula>
    </cfRule>
  </conditionalFormatting>
  <conditionalFormatting sqref="E53">
    <cfRule type="cellIs" dxfId="12" priority="3" operator="greaterThan">
      <formula>$B53</formula>
    </cfRule>
  </conditionalFormatting>
  <conditionalFormatting sqref="E53">
    <cfRule type="cellIs" dxfId="11" priority="1" operator="lessThan">
      <formula>$B53</formula>
    </cfRule>
    <cfRule type="cellIs" dxfId="10" priority="2" operator="greaterThan">
      <formula>$B53</formula>
    </cfRule>
  </conditionalFormatting>
  <pageMargins left="0.37" right="0.38" top="0.48" bottom="0.33" header="0.31496062992125984" footer="0.31496062992125984"/>
  <pageSetup paperSize="9" scale="64" orientation="landscape" verticalDpi="597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T59"/>
  <sheetViews>
    <sheetView rightToLeft="1" tabSelected="1" topLeftCell="A2" workbookViewId="0">
      <selection activeCell="A7" sqref="A7"/>
    </sheetView>
  </sheetViews>
  <sheetFormatPr defaultRowHeight="15"/>
  <cols>
    <col min="1" max="1" width="65.28515625" bestFit="1" customWidth="1"/>
    <col min="6" max="6" width="12" bestFit="1" customWidth="1"/>
    <col min="8" max="9" width="12" bestFit="1" customWidth="1"/>
    <col min="11" max="11" width="12" bestFit="1" customWidth="1"/>
    <col min="12" max="12" width="10.85546875" bestFit="1" customWidth="1"/>
    <col min="14" max="14" width="1.42578125" hidden="1" customWidth="1"/>
    <col min="15" max="15" width="18.7109375" hidden="1" customWidth="1"/>
    <col min="16" max="16" width="26.42578125" customWidth="1"/>
    <col min="17" max="46" width="9.140625" style="28"/>
  </cols>
  <sheetData>
    <row r="5" spans="1:46">
      <c r="A5" s="32" t="s">
        <v>0</v>
      </c>
    </row>
    <row r="6" spans="1:46" ht="15.75" thickBot="1"/>
    <row r="7" spans="1:46" s="1" customFormat="1">
      <c r="A7" s="12" t="s">
        <v>1</v>
      </c>
      <c r="B7" s="13" t="s">
        <v>8</v>
      </c>
      <c r="C7" s="14" t="s">
        <v>2</v>
      </c>
      <c r="D7" s="14" t="s">
        <v>3</v>
      </c>
      <c r="E7" s="14" t="s">
        <v>4</v>
      </c>
      <c r="F7" s="14" t="s">
        <v>5</v>
      </c>
      <c r="G7" s="14" t="s">
        <v>6</v>
      </c>
      <c r="H7" s="14" t="s">
        <v>7</v>
      </c>
      <c r="I7" s="14" t="s">
        <v>9</v>
      </c>
      <c r="J7" s="14" t="s">
        <v>11</v>
      </c>
      <c r="K7" s="14" t="s">
        <v>12</v>
      </c>
      <c r="L7" s="14" t="s">
        <v>13</v>
      </c>
      <c r="M7" s="14" t="s">
        <v>14</v>
      </c>
      <c r="N7" s="17" t="s">
        <v>15</v>
      </c>
      <c r="O7" s="18" t="s">
        <v>16</v>
      </c>
      <c r="P7" s="19" t="s">
        <v>69</v>
      </c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</row>
    <row r="8" spans="1:46" s="1" customFormat="1">
      <c r="A8" s="15" t="s">
        <v>17</v>
      </c>
      <c r="B8" s="26">
        <v>18.904081632653046</v>
      </c>
      <c r="C8" s="4">
        <v>9.9972972972972975</v>
      </c>
      <c r="D8" s="4">
        <v>9.9</v>
      </c>
      <c r="E8" s="4">
        <v>9.9000000000000021</v>
      </c>
      <c r="F8" s="4">
        <v>13.110526315789464</v>
      </c>
      <c r="G8" s="4">
        <v>14.900000000000002</v>
      </c>
      <c r="H8" s="4">
        <v>9.9045454545454543</v>
      </c>
      <c r="I8" s="4">
        <v>10</v>
      </c>
      <c r="J8" s="4">
        <v>9.8999999999999932</v>
      </c>
      <c r="K8" s="4">
        <v>10</v>
      </c>
      <c r="L8" s="4">
        <v>10</v>
      </c>
      <c r="M8" s="4">
        <v>9.9</v>
      </c>
      <c r="N8" s="2">
        <f>MIN(C8:M8)</f>
        <v>9.8999999999999932</v>
      </c>
      <c r="O8" s="3">
        <f>MAX(C8:M8)</f>
        <v>14.900000000000002</v>
      </c>
      <c r="P8" s="7">
        <f>O8/N8-1</f>
        <v>0.5050505050505063</v>
      </c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</row>
    <row r="9" spans="1:46" s="1" customFormat="1">
      <c r="A9" s="15" t="s">
        <v>18</v>
      </c>
      <c r="B9" s="26">
        <v>20</v>
      </c>
      <c r="C9" s="4">
        <v>24.9</v>
      </c>
      <c r="F9" s="4">
        <v>29.899999999999995</v>
      </c>
      <c r="G9" s="4">
        <v>29.899999999999995</v>
      </c>
      <c r="I9" s="4">
        <v>24.9</v>
      </c>
      <c r="J9" s="4">
        <v>27.899999999999995</v>
      </c>
      <c r="K9" s="4">
        <v>19.899999999999999</v>
      </c>
      <c r="L9" s="4">
        <v>19.899999999999999</v>
      </c>
      <c r="N9" s="2">
        <f t="shared" ref="N9:N50" si="0">MIN(C9:M9)</f>
        <v>19.899999999999999</v>
      </c>
      <c r="O9" s="3">
        <f t="shared" ref="O9:O50" si="1">MAX(C9:M9)</f>
        <v>29.899999999999995</v>
      </c>
      <c r="P9" s="7">
        <f t="shared" ref="P9:P50" si="2">O9/N9-1</f>
        <v>0.50251256281407031</v>
      </c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</row>
    <row r="10" spans="1:46" s="1" customFormat="1">
      <c r="A10" s="15" t="s">
        <v>19</v>
      </c>
      <c r="B10" s="26">
        <v>14.987719298245599</v>
      </c>
      <c r="C10" s="4">
        <v>16.899999999999991</v>
      </c>
      <c r="D10" s="4">
        <v>17.900000000000002</v>
      </c>
      <c r="E10" s="4">
        <v>15.9</v>
      </c>
      <c r="F10" s="4">
        <v>15.005263157894726</v>
      </c>
      <c r="G10" s="4">
        <v>17.900000000000013</v>
      </c>
      <c r="H10" s="4">
        <v>16.900000000000002</v>
      </c>
      <c r="I10" s="4">
        <v>14.9</v>
      </c>
      <c r="J10" s="4">
        <v>16.699999999999989</v>
      </c>
      <c r="K10" s="4">
        <v>16.900000000000023</v>
      </c>
      <c r="L10" s="4">
        <v>16.899999999999988</v>
      </c>
      <c r="M10" s="4">
        <v>16.900000000000002</v>
      </c>
      <c r="N10" s="2">
        <f t="shared" si="0"/>
        <v>14.9</v>
      </c>
      <c r="O10" s="3">
        <f t="shared" si="1"/>
        <v>17.900000000000013</v>
      </c>
      <c r="P10" s="7">
        <f t="shared" si="2"/>
        <v>0.20134228187919545</v>
      </c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</row>
    <row r="11" spans="1:46" s="1" customFormat="1">
      <c r="A11" s="15" t="s">
        <v>20</v>
      </c>
      <c r="B11" s="26">
        <v>19.910526315789461</v>
      </c>
      <c r="C11" s="4">
        <v>14.900000000000002</v>
      </c>
      <c r="D11" s="4">
        <v>12.4</v>
      </c>
      <c r="F11" s="4">
        <v>12.5</v>
      </c>
      <c r="G11" s="4">
        <v>13.9</v>
      </c>
      <c r="H11" s="4">
        <v>12.5</v>
      </c>
      <c r="I11" s="4">
        <v>12.9</v>
      </c>
      <c r="J11" s="4">
        <v>10.087500000000002</v>
      </c>
      <c r="N11" s="2">
        <f t="shared" si="0"/>
        <v>10.087500000000002</v>
      </c>
      <c r="O11" s="3">
        <f t="shared" si="1"/>
        <v>14.900000000000002</v>
      </c>
      <c r="P11" s="7">
        <f t="shared" si="2"/>
        <v>0.47707558859975197</v>
      </c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</row>
    <row r="12" spans="1:46" s="1" customFormat="1">
      <c r="A12" s="15" t="s">
        <v>21</v>
      </c>
      <c r="B12" s="26">
        <v>30.223684210526311</v>
      </c>
      <c r="C12" s="4">
        <v>16.899999999999999</v>
      </c>
      <c r="D12" s="4">
        <v>19.900000000000002</v>
      </c>
      <c r="E12" s="4">
        <v>19.899999999999995</v>
      </c>
      <c r="F12" s="4">
        <v>20.076470588235281</v>
      </c>
      <c r="G12" s="4">
        <v>21.899999999999988</v>
      </c>
      <c r="H12" s="4">
        <v>20</v>
      </c>
      <c r="I12" s="4">
        <v>17.899999999999999</v>
      </c>
      <c r="J12" s="4">
        <v>19.854545454545441</v>
      </c>
      <c r="K12" s="4">
        <v>19.900000000000023</v>
      </c>
      <c r="L12" s="4">
        <v>21.899999999999988</v>
      </c>
      <c r="M12" s="4">
        <v>19.899999999999999</v>
      </c>
      <c r="N12" s="2">
        <f t="shared" si="0"/>
        <v>16.899999999999999</v>
      </c>
      <c r="O12" s="3">
        <f t="shared" si="1"/>
        <v>21.899999999999988</v>
      </c>
      <c r="P12" s="7">
        <f t="shared" si="2"/>
        <v>0.29585798816567976</v>
      </c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</row>
    <row r="13" spans="1:46" s="1" customFormat="1">
      <c r="A13" s="15" t="s">
        <v>22</v>
      </c>
      <c r="B13" s="26">
        <v>19.899999999999999</v>
      </c>
      <c r="C13" s="4">
        <v>14.900000000000004</v>
      </c>
      <c r="D13" s="4">
        <v>12.4</v>
      </c>
      <c r="F13" s="4">
        <v>23.825925925925915</v>
      </c>
      <c r="G13" s="4">
        <v>22.899999999999988</v>
      </c>
      <c r="H13" s="4">
        <v>18.900000000000002</v>
      </c>
      <c r="I13" s="4">
        <v>10</v>
      </c>
      <c r="J13" s="4">
        <v>9.9</v>
      </c>
      <c r="K13" s="4">
        <v>14.899999999999986</v>
      </c>
      <c r="L13" s="4">
        <v>14.900000000000004</v>
      </c>
      <c r="M13" s="4">
        <v>12.9</v>
      </c>
      <c r="N13" s="2">
        <f t="shared" si="0"/>
        <v>9.9</v>
      </c>
      <c r="O13" s="3">
        <f t="shared" si="1"/>
        <v>23.825925925925915</v>
      </c>
      <c r="P13" s="7">
        <f t="shared" si="2"/>
        <v>1.4066591844369611</v>
      </c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</row>
    <row r="14" spans="1:46" s="1" customFormat="1">
      <c r="A14" s="15" t="s">
        <v>23</v>
      </c>
      <c r="B14" s="26">
        <v>34.910526315789504</v>
      </c>
      <c r="C14" s="4">
        <v>16.900000000000002</v>
      </c>
      <c r="D14" s="4">
        <v>19.900000000000002</v>
      </c>
      <c r="E14" s="4">
        <v>19.900000000000002</v>
      </c>
      <c r="F14" s="4">
        <v>20.066666666666652</v>
      </c>
      <c r="G14" s="4">
        <v>21.9</v>
      </c>
      <c r="H14" s="4">
        <v>20</v>
      </c>
      <c r="I14" s="4">
        <v>17.899999999999999</v>
      </c>
      <c r="J14" s="4">
        <v>18.873684210526303</v>
      </c>
      <c r="K14" s="4">
        <v>19.900000000000002</v>
      </c>
      <c r="L14" s="4">
        <v>19.899999999999995</v>
      </c>
      <c r="M14" s="4">
        <v>19.899999999999999</v>
      </c>
      <c r="N14" s="2">
        <f t="shared" si="0"/>
        <v>16.900000000000002</v>
      </c>
      <c r="O14" s="3">
        <f t="shared" si="1"/>
        <v>21.9</v>
      </c>
      <c r="P14" s="7">
        <f t="shared" si="2"/>
        <v>0.29585798816568021</v>
      </c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</row>
    <row r="15" spans="1:46" s="1" customFormat="1">
      <c r="A15" s="15" t="s">
        <v>24</v>
      </c>
      <c r="B15" s="26">
        <v>14.899999999999986</v>
      </c>
      <c r="C15" s="4">
        <v>17.900000000000002</v>
      </c>
      <c r="D15" s="4">
        <v>15</v>
      </c>
      <c r="E15" s="4">
        <v>16.900000000000002</v>
      </c>
      <c r="F15" s="4">
        <v>13.076470588235287</v>
      </c>
      <c r="G15" s="4">
        <v>14.900000000000002</v>
      </c>
      <c r="H15" s="4">
        <v>17.900000000000002</v>
      </c>
      <c r="I15" s="4">
        <v>14.9</v>
      </c>
      <c r="J15" s="4">
        <v>17.253333333333327</v>
      </c>
      <c r="K15" s="4">
        <v>16.899999999999991</v>
      </c>
      <c r="L15" s="4">
        <v>16.899999999999999</v>
      </c>
      <c r="M15" s="4">
        <v>17.899999999999999</v>
      </c>
      <c r="N15" s="2">
        <f t="shared" si="0"/>
        <v>13.076470588235287</v>
      </c>
      <c r="O15" s="3">
        <f t="shared" si="1"/>
        <v>17.900000000000002</v>
      </c>
      <c r="P15" s="7">
        <f t="shared" si="2"/>
        <v>0.3688708951866857</v>
      </c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</row>
    <row r="16" spans="1:46" s="1" customFormat="1">
      <c r="A16" s="15" t="s">
        <v>25</v>
      </c>
      <c r="B16" s="26">
        <v>10</v>
      </c>
      <c r="C16" s="4">
        <v>10</v>
      </c>
      <c r="D16" s="4">
        <v>9.9</v>
      </c>
      <c r="E16" s="4">
        <v>9.9000000000000021</v>
      </c>
      <c r="F16" s="4">
        <v>10.899999999999999</v>
      </c>
      <c r="G16" s="4">
        <v>12.900000000000004</v>
      </c>
      <c r="H16" s="4">
        <v>9.9000000000000021</v>
      </c>
      <c r="I16" s="4">
        <v>13.266666666666666</v>
      </c>
      <c r="J16" s="4">
        <v>9.8999999999999986</v>
      </c>
      <c r="K16" s="4">
        <v>9.9</v>
      </c>
      <c r="M16" s="4">
        <v>10.9</v>
      </c>
      <c r="N16" s="2">
        <f t="shared" si="0"/>
        <v>9.8999999999999986</v>
      </c>
      <c r="O16" s="3">
        <f t="shared" si="1"/>
        <v>13.266666666666666</v>
      </c>
      <c r="P16" s="7">
        <f t="shared" si="2"/>
        <v>0.34006734006734018</v>
      </c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</row>
    <row r="17" spans="1:46" s="1" customFormat="1">
      <c r="A17" s="15" t="s">
        <v>26</v>
      </c>
      <c r="B17" s="26">
        <v>14.899999999999986</v>
      </c>
      <c r="C17" s="4">
        <v>21.918749999999996</v>
      </c>
      <c r="D17" s="4">
        <v>15</v>
      </c>
      <c r="E17" s="4">
        <v>14.900000000000002</v>
      </c>
      <c r="F17" s="4">
        <v>14.990909090909081</v>
      </c>
      <c r="G17" s="4">
        <v>15.900000000000004</v>
      </c>
      <c r="H17" s="4">
        <v>15</v>
      </c>
      <c r="I17" s="4">
        <v>18.333333333333332</v>
      </c>
      <c r="J17" s="4">
        <v>14.800000000000004</v>
      </c>
      <c r="K17" s="4">
        <v>14.899999999999993</v>
      </c>
      <c r="L17" s="4">
        <v>14.899999999999995</v>
      </c>
      <c r="M17" s="4">
        <v>14.9</v>
      </c>
      <c r="N17" s="2">
        <f t="shared" si="0"/>
        <v>14.800000000000004</v>
      </c>
      <c r="O17" s="3">
        <f t="shared" si="1"/>
        <v>21.918749999999996</v>
      </c>
      <c r="P17" s="7">
        <f t="shared" si="2"/>
        <v>0.48099662162162082</v>
      </c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</row>
    <row r="18" spans="1:46" s="1" customFormat="1" hidden="1">
      <c r="A18" s="15" t="s">
        <v>27</v>
      </c>
      <c r="B18" s="26"/>
      <c r="C18" s="4">
        <v>24.899999999999991</v>
      </c>
      <c r="D18" s="4">
        <v>14.9</v>
      </c>
      <c r="E18" s="4"/>
      <c r="F18" s="4">
        <v>29.899999999999988</v>
      </c>
      <c r="G18" s="4">
        <v>30.900000000000048</v>
      </c>
      <c r="H18" s="4"/>
      <c r="I18" s="4">
        <v>15</v>
      </c>
      <c r="J18" s="4">
        <v>15.143902439024378</v>
      </c>
      <c r="K18" s="4">
        <v>30</v>
      </c>
      <c r="L18" s="4">
        <v>34.6</v>
      </c>
      <c r="M18" s="4">
        <v>26.899999999999995</v>
      </c>
      <c r="N18" s="2">
        <f t="shared" si="0"/>
        <v>14.9</v>
      </c>
      <c r="O18" s="3">
        <f t="shared" si="1"/>
        <v>34.6</v>
      </c>
      <c r="P18" s="7">
        <f t="shared" si="2"/>
        <v>1.3221476510067114</v>
      </c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</row>
    <row r="19" spans="1:46" s="1" customFormat="1" hidden="1">
      <c r="A19" s="15" t="s">
        <v>28</v>
      </c>
      <c r="B19" s="26"/>
      <c r="C19" s="4"/>
      <c r="D19" s="4">
        <v>29.900000000000002</v>
      </c>
      <c r="E19" s="4">
        <v>22.9</v>
      </c>
      <c r="F19" s="4">
        <v>31.5</v>
      </c>
      <c r="G19" s="4">
        <v>34.900000000000041</v>
      </c>
      <c r="H19" s="4">
        <v>33.899999999999991</v>
      </c>
      <c r="I19" s="4">
        <v>22.9</v>
      </c>
      <c r="J19" s="4">
        <v>22.899999999999988</v>
      </c>
      <c r="K19" s="4">
        <v>20</v>
      </c>
      <c r="L19" s="4">
        <v>20</v>
      </c>
      <c r="M19" s="4">
        <v>19.899999999999999</v>
      </c>
      <c r="N19" s="2">
        <f t="shared" si="0"/>
        <v>19.899999999999999</v>
      </c>
      <c r="O19" s="3">
        <f t="shared" si="1"/>
        <v>34.900000000000041</v>
      </c>
      <c r="P19" s="7">
        <f t="shared" si="2"/>
        <v>0.75376884422110768</v>
      </c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1:46" s="1" customFormat="1">
      <c r="A20" s="15" t="s">
        <v>29</v>
      </c>
      <c r="B20" s="26">
        <v>15.274137931034483</v>
      </c>
      <c r="C20" s="4">
        <v>31.899999999999991</v>
      </c>
      <c r="D20" s="4">
        <v>24.900000000000002</v>
      </c>
      <c r="E20" s="4">
        <v>27.874999999999993</v>
      </c>
      <c r="F20" s="4">
        <v>25.105128205128192</v>
      </c>
      <c r="G20" s="4">
        <v>28.900000000000002</v>
      </c>
      <c r="H20" s="4">
        <v>27.854545454545452</v>
      </c>
      <c r="I20" s="4">
        <v>27.899999999999995</v>
      </c>
      <c r="J20" s="4">
        <v>27.200000000000017</v>
      </c>
      <c r="K20" s="4">
        <v>29</v>
      </c>
      <c r="L20" s="4">
        <v>31.100000000000005</v>
      </c>
      <c r="M20" s="4">
        <v>24.899999999999995</v>
      </c>
      <c r="N20" s="2">
        <f t="shared" si="0"/>
        <v>24.899999999999995</v>
      </c>
      <c r="O20" s="3">
        <f t="shared" si="1"/>
        <v>31.899999999999991</v>
      </c>
      <c r="P20" s="7">
        <f t="shared" si="2"/>
        <v>0.28112449799196781</v>
      </c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</row>
    <row r="21" spans="1:46" s="1" customFormat="1">
      <c r="A21" s="15" t="s">
        <v>30</v>
      </c>
      <c r="B21" s="26">
        <v>28.919999999999995</v>
      </c>
      <c r="C21" s="4">
        <v>19.899999999999999</v>
      </c>
      <c r="D21" s="4">
        <v>27.9</v>
      </c>
      <c r="E21" s="4">
        <v>20.900000000000002</v>
      </c>
      <c r="F21" s="4">
        <v>20.284615384615375</v>
      </c>
      <c r="G21" s="4">
        <v>29.9</v>
      </c>
      <c r="H21" s="4">
        <v>25.9</v>
      </c>
      <c r="J21" s="4">
        <v>24.899999999999991</v>
      </c>
      <c r="K21" s="4">
        <v>20.900000000000009</v>
      </c>
      <c r="L21" s="4">
        <v>24.899999999999995</v>
      </c>
      <c r="N21" s="2">
        <f t="shared" si="0"/>
        <v>19.899999999999999</v>
      </c>
      <c r="O21" s="3">
        <f t="shared" si="1"/>
        <v>29.9</v>
      </c>
      <c r="P21" s="7">
        <f t="shared" si="2"/>
        <v>0.50251256281407031</v>
      </c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</row>
    <row r="22" spans="1:46" s="1" customFormat="1">
      <c r="A22" s="15" t="s">
        <v>31</v>
      </c>
      <c r="B22" s="26">
        <v>15.0875</v>
      </c>
      <c r="C22" s="4">
        <v>24.900000000000002</v>
      </c>
      <c r="D22" s="4">
        <v>22.9</v>
      </c>
      <c r="E22" s="4">
        <v>22.900000000000002</v>
      </c>
      <c r="F22" s="4">
        <v>22.221428571428561</v>
      </c>
      <c r="G22" s="4">
        <v>23.899999999999988</v>
      </c>
      <c r="H22" s="4">
        <v>21.900000000000002</v>
      </c>
      <c r="I22" s="4">
        <v>22</v>
      </c>
      <c r="J22" s="4">
        <v>21.200000000000003</v>
      </c>
      <c r="K22" s="4">
        <v>22.9</v>
      </c>
      <c r="L22" s="4">
        <v>24</v>
      </c>
      <c r="M22" s="4">
        <v>22.900000000000002</v>
      </c>
      <c r="N22" s="2">
        <f t="shared" si="0"/>
        <v>21.200000000000003</v>
      </c>
      <c r="O22" s="3">
        <f t="shared" si="1"/>
        <v>24.900000000000002</v>
      </c>
      <c r="P22" s="7">
        <f t="shared" si="2"/>
        <v>0.17452830188679247</v>
      </c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</row>
    <row r="23" spans="1:46" s="1" customFormat="1">
      <c r="A23" s="15" t="s">
        <v>32</v>
      </c>
      <c r="B23" s="26">
        <v>28.924999999999997</v>
      </c>
      <c r="C23" s="4">
        <v>29.900000000000002</v>
      </c>
      <c r="D23" s="4">
        <v>27.900000000000002</v>
      </c>
      <c r="E23" s="4">
        <v>19.900000000000002</v>
      </c>
      <c r="F23" s="4">
        <v>20.284615384615375</v>
      </c>
      <c r="G23" s="4">
        <v>29.900000000000006</v>
      </c>
      <c r="H23" s="4">
        <v>25.900000000000002</v>
      </c>
      <c r="I23" s="4">
        <v>30</v>
      </c>
      <c r="J23" s="4">
        <v>19.799999999999997</v>
      </c>
      <c r="K23" s="4">
        <v>20.90000000000002</v>
      </c>
      <c r="L23" s="4">
        <v>24.900000000000002</v>
      </c>
      <c r="N23" s="2">
        <f t="shared" si="0"/>
        <v>19.799999999999997</v>
      </c>
      <c r="O23" s="3">
        <f t="shared" si="1"/>
        <v>30</v>
      </c>
      <c r="P23" s="7">
        <f t="shared" si="2"/>
        <v>0.51515151515151536</v>
      </c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</row>
    <row r="24" spans="1:46" s="1" customFormat="1">
      <c r="A24" s="15" t="s">
        <v>33</v>
      </c>
      <c r="B24" s="26">
        <v>23.975862068965522</v>
      </c>
      <c r="D24" s="4">
        <v>19.900000000000002</v>
      </c>
      <c r="E24" s="4">
        <v>14.900000000000004</v>
      </c>
      <c r="F24" s="4">
        <v>20.122222222222209</v>
      </c>
      <c r="G24" s="4">
        <v>22.900000000000027</v>
      </c>
      <c r="H24" s="4">
        <v>19.899999999999999</v>
      </c>
      <c r="I24" s="4">
        <v>15</v>
      </c>
      <c r="J24" s="4">
        <v>15.013636363636351</v>
      </c>
      <c r="L24" s="4">
        <v>23.399999999999991</v>
      </c>
      <c r="M24" s="4">
        <v>14.900000000000002</v>
      </c>
      <c r="N24" s="2">
        <f t="shared" si="0"/>
        <v>14.900000000000002</v>
      </c>
      <c r="O24" s="3">
        <f t="shared" si="1"/>
        <v>23.399999999999991</v>
      </c>
      <c r="P24" s="7">
        <f t="shared" si="2"/>
        <v>0.57046979865771741</v>
      </c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</row>
    <row r="25" spans="1:46" s="1" customFormat="1">
      <c r="A25" s="15" t="s">
        <v>34</v>
      </c>
      <c r="B25" s="26">
        <v>23.98</v>
      </c>
      <c r="C25" s="4">
        <v>15.899999999999993</v>
      </c>
      <c r="D25" s="4">
        <v>19.900000000000002</v>
      </c>
      <c r="E25" s="4">
        <v>14.900000000000004</v>
      </c>
      <c r="F25" s="4">
        <v>20.122222222222209</v>
      </c>
      <c r="G25" s="4">
        <v>22.9</v>
      </c>
      <c r="H25" s="4">
        <v>19.900000000000002</v>
      </c>
      <c r="I25" s="4">
        <v>15</v>
      </c>
      <c r="J25" s="4">
        <v>15.019047619047607</v>
      </c>
      <c r="M25" s="4">
        <v>14.900000000000002</v>
      </c>
      <c r="N25" s="2">
        <f t="shared" si="0"/>
        <v>14.900000000000002</v>
      </c>
      <c r="O25" s="3">
        <f t="shared" si="1"/>
        <v>22.9</v>
      </c>
      <c r="P25" s="7">
        <f t="shared" si="2"/>
        <v>0.53691275167785202</v>
      </c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</row>
    <row r="26" spans="1:46" s="1" customFormat="1" hidden="1">
      <c r="A26" s="15" t="s">
        <v>35</v>
      </c>
      <c r="B26" s="26"/>
      <c r="C26" s="4">
        <v>9.9000000000000021</v>
      </c>
      <c r="D26" s="4">
        <v>19.900000000000002</v>
      </c>
      <c r="E26" s="4">
        <v>9.9</v>
      </c>
      <c r="F26" s="4">
        <v>10.017647058823528</v>
      </c>
      <c r="G26" s="4">
        <v>10.900000000000002</v>
      </c>
      <c r="H26" s="4">
        <v>14.900000000000004</v>
      </c>
      <c r="I26" s="4"/>
      <c r="J26" s="4">
        <v>10.143589743589738</v>
      </c>
      <c r="K26" s="4">
        <v>10</v>
      </c>
      <c r="L26" s="4">
        <v>10</v>
      </c>
      <c r="M26" s="4">
        <v>14.900000000000002</v>
      </c>
      <c r="N26" s="2">
        <f t="shared" si="0"/>
        <v>9.9</v>
      </c>
      <c r="O26" s="3">
        <f t="shared" si="1"/>
        <v>19.900000000000002</v>
      </c>
      <c r="P26" s="7">
        <f t="shared" si="2"/>
        <v>1.0101010101010104</v>
      </c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</row>
    <row r="27" spans="1:46" s="1" customFormat="1" hidden="1">
      <c r="A27" s="15" t="s">
        <v>36</v>
      </c>
      <c r="B27" s="26"/>
      <c r="C27" s="4">
        <v>17.972093023255798</v>
      </c>
      <c r="D27" s="4">
        <v>17.900000000000002</v>
      </c>
      <c r="E27" s="4">
        <v>16.488235294117647</v>
      </c>
      <c r="F27" s="4">
        <v>14.89999999999999</v>
      </c>
      <c r="G27" s="4">
        <v>19.900000000000031</v>
      </c>
      <c r="H27" s="4">
        <v>12.5</v>
      </c>
      <c r="I27" s="4">
        <v>16.899999999999999</v>
      </c>
      <c r="J27" s="4">
        <v>15.113043478260858</v>
      </c>
      <c r="K27" s="4">
        <v>21.900000000000038</v>
      </c>
      <c r="L27" s="4">
        <v>25.90000000000002</v>
      </c>
      <c r="M27" s="4">
        <v>18.900000000000002</v>
      </c>
      <c r="N27" s="2">
        <f t="shared" si="0"/>
        <v>12.5</v>
      </c>
      <c r="O27" s="3">
        <f t="shared" si="1"/>
        <v>25.90000000000002</v>
      </c>
      <c r="P27" s="7">
        <f t="shared" si="2"/>
        <v>1.0720000000000014</v>
      </c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</row>
    <row r="28" spans="1:46" s="1" customFormat="1" hidden="1">
      <c r="A28" s="15" t="s">
        <v>37</v>
      </c>
      <c r="B28" s="26"/>
      <c r="C28" s="4">
        <v>18.900000000000002</v>
      </c>
      <c r="D28" s="4">
        <v>15.900000000000002</v>
      </c>
      <c r="E28" s="4"/>
      <c r="F28" s="4">
        <v>17</v>
      </c>
      <c r="G28" s="4">
        <v>19.7</v>
      </c>
      <c r="H28" s="4">
        <v>18.899999999999999</v>
      </c>
      <c r="I28" s="4">
        <v>19.399999999999999</v>
      </c>
      <c r="J28" s="4">
        <v>16.700000000000006</v>
      </c>
      <c r="K28" s="4">
        <v>16.605555555555551</v>
      </c>
      <c r="L28" s="4"/>
      <c r="M28" s="4"/>
      <c r="N28" s="2">
        <f t="shared" si="0"/>
        <v>15.900000000000002</v>
      </c>
      <c r="O28" s="3">
        <f t="shared" si="1"/>
        <v>19.7</v>
      </c>
      <c r="P28" s="7">
        <f t="shared" si="2"/>
        <v>0.23899371069182362</v>
      </c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</row>
    <row r="29" spans="1:46" s="1" customFormat="1">
      <c r="A29" s="15" t="s">
        <v>38</v>
      </c>
      <c r="B29" s="26">
        <v>22</v>
      </c>
      <c r="C29" s="4">
        <v>15.85121951219511</v>
      </c>
      <c r="D29" s="4">
        <v>15</v>
      </c>
      <c r="E29" s="4">
        <v>14.9</v>
      </c>
      <c r="F29" s="4">
        <v>15.002564102564092</v>
      </c>
      <c r="G29" s="4">
        <v>15.899999999999988</v>
      </c>
      <c r="H29" s="4">
        <v>14.795454545454545</v>
      </c>
      <c r="I29" s="4">
        <v>14.9</v>
      </c>
      <c r="J29" s="4">
        <v>14.899999999999988</v>
      </c>
      <c r="K29" s="4">
        <v>15</v>
      </c>
      <c r="L29" s="4">
        <v>15</v>
      </c>
      <c r="M29" s="4">
        <v>15.900000000000002</v>
      </c>
      <c r="N29" s="2">
        <f t="shared" si="0"/>
        <v>14.795454545454545</v>
      </c>
      <c r="O29" s="3">
        <f t="shared" si="1"/>
        <v>15.900000000000002</v>
      </c>
      <c r="P29" s="7">
        <f t="shared" si="2"/>
        <v>7.4654377880184475E-2</v>
      </c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</row>
    <row r="30" spans="1:46" s="1" customFormat="1">
      <c r="A30" s="15" t="s">
        <v>39</v>
      </c>
      <c r="B30" s="26">
        <v>13.170833333333322</v>
      </c>
      <c r="C30" s="4">
        <v>17.899999999999988</v>
      </c>
      <c r="D30" s="4">
        <v>19.900000000000002</v>
      </c>
      <c r="E30" s="4">
        <v>17.899999999999995</v>
      </c>
      <c r="F30" s="4">
        <v>18.005263157894728</v>
      </c>
      <c r="G30" s="4">
        <v>18.90000000000002</v>
      </c>
      <c r="H30" s="4">
        <v>19.699999999999996</v>
      </c>
      <c r="I30" s="4">
        <v>17.899999999999999</v>
      </c>
      <c r="J30" s="4">
        <v>17.93829787234041</v>
      </c>
      <c r="K30" s="4">
        <v>17.900000000000031</v>
      </c>
      <c r="L30" s="4">
        <v>17.900000000000006</v>
      </c>
      <c r="M30" s="4">
        <v>17.900000000000002</v>
      </c>
      <c r="N30" s="2">
        <f t="shared" si="0"/>
        <v>17.899999999999988</v>
      </c>
      <c r="O30" s="3">
        <f t="shared" si="1"/>
        <v>19.900000000000002</v>
      </c>
      <c r="P30" s="7">
        <f t="shared" si="2"/>
        <v>0.11173184357541976</v>
      </c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</row>
    <row r="31" spans="1:46" s="1" customFormat="1" hidden="1">
      <c r="A31" s="15" t="s">
        <v>40</v>
      </c>
      <c r="B31" s="26"/>
      <c r="C31" s="4">
        <v>22</v>
      </c>
      <c r="D31" s="4">
        <v>19.900000000000002</v>
      </c>
      <c r="E31" s="4"/>
      <c r="F31" s="4">
        <v>19.899999999999988</v>
      </c>
      <c r="G31" s="4">
        <v>23.5</v>
      </c>
      <c r="H31" s="4"/>
      <c r="I31" s="4">
        <v>19.899999999999999</v>
      </c>
      <c r="J31" s="4">
        <v>13.181395348837201</v>
      </c>
      <c r="K31" s="4">
        <v>12.899999999999986</v>
      </c>
      <c r="L31" s="4">
        <v>12.9</v>
      </c>
      <c r="M31" s="4">
        <v>19.899999999999999</v>
      </c>
      <c r="N31" s="2">
        <f t="shared" si="0"/>
        <v>12.899999999999986</v>
      </c>
      <c r="O31" s="3">
        <f t="shared" si="1"/>
        <v>23.5</v>
      </c>
      <c r="P31" s="7">
        <f t="shared" si="2"/>
        <v>0.82170542635659105</v>
      </c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</row>
    <row r="32" spans="1:46" s="1" customFormat="1">
      <c r="A32" s="15" t="s">
        <v>41</v>
      </c>
      <c r="B32" s="26">
        <v>6.9054054054054088</v>
      </c>
      <c r="C32" s="4">
        <v>5</v>
      </c>
      <c r="D32" s="4">
        <v>5</v>
      </c>
      <c r="E32" s="4">
        <v>4.9000000000000004</v>
      </c>
      <c r="F32" s="4">
        <v>6.9833333333333343</v>
      </c>
      <c r="G32" s="4">
        <v>7.8999999999999995</v>
      </c>
      <c r="H32" s="4">
        <v>5</v>
      </c>
      <c r="I32" s="4">
        <v>5</v>
      </c>
      <c r="K32" s="4">
        <v>5.9</v>
      </c>
      <c r="L32" s="4">
        <v>6.9</v>
      </c>
      <c r="M32" s="4">
        <v>5.9</v>
      </c>
      <c r="N32" s="2">
        <f t="shared" si="0"/>
        <v>4.9000000000000004</v>
      </c>
      <c r="O32" s="3">
        <f t="shared" si="1"/>
        <v>7.8999999999999995</v>
      </c>
      <c r="P32" s="7">
        <f t="shared" si="2"/>
        <v>0.61224489795918347</v>
      </c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</row>
    <row r="33" spans="1:46" s="1" customFormat="1">
      <c r="A33" s="15" t="s">
        <v>42</v>
      </c>
      <c r="B33" s="26">
        <v>10</v>
      </c>
      <c r="C33" s="4">
        <v>9.6711111111111094</v>
      </c>
      <c r="D33" s="4">
        <v>15.900000000000002</v>
      </c>
      <c r="E33" s="4">
        <v>9.8047619047619072</v>
      </c>
      <c r="F33" s="4">
        <v>10.002564102564097</v>
      </c>
      <c r="G33" s="4">
        <v>10.899999999999991</v>
      </c>
      <c r="H33" s="4">
        <v>9.98</v>
      </c>
      <c r="I33" s="4">
        <v>10</v>
      </c>
      <c r="J33" s="4">
        <v>7.8744680851063782</v>
      </c>
      <c r="K33" s="4">
        <v>10.5</v>
      </c>
      <c r="L33" s="4">
        <v>11.5</v>
      </c>
      <c r="M33" s="4">
        <v>9.9000000000000021</v>
      </c>
      <c r="N33" s="2">
        <f t="shared" si="0"/>
        <v>7.8744680851063782</v>
      </c>
      <c r="O33" s="3">
        <f t="shared" si="1"/>
        <v>15.900000000000002</v>
      </c>
      <c r="P33" s="7">
        <f t="shared" si="2"/>
        <v>1.0191840043231575</v>
      </c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</row>
    <row r="34" spans="1:46" s="1" customFormat="1">
      <c r="A34" s="15" t="s">
        <v>43</v>
      </c>
      <c r="B34" s="26">
        <v>25.910344827586222</v>
      </c>
      <c r="C34" s="4">
        <v>14.89999999999999</v>
      </c>
      <c r="D34" s="4">
        <v>18.900000000000002</v>
      </c>
      <c r="E34" s="4">
        <v>14.899999999999999</v>
      </c>
      <c r="F34" s="4">
        <v>15.002564102564092</v>
      </c>
      <c r="G34" s="4">
        <v>15.900000000000011</v>
      </c>
      <c r="H34" s="4">
        <v>15</v>
      </c>
      <c r="I34" s="4">
        <v>14.9</v>
      </c>
      <c r="J34" s="4">
        <v>14.735555555555543</v>
      </c>
      <c r="K34" s="4">
        <v>3.98</v>
      </c>
      <c r="L34" s="4">
        <v>4.5199999999999996</v>
      </c>
      <c r="M34" s="4">
        <v>14.900000000000004</v>
      </c>
      <c r="N34" s="2">
        <f t="shared" si="0"/>
        <v>3.98</v>
      </c>
      <c r="O34" s="3">
        <f t="shared" si="1"/>
        <v>18.900000000000002</v>
      </c>
      <c r="P34" s="7">
        <f t="shared" si="2"/>
        <v>3.7487437185929657</v>
      </c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</row>
    <row r="35" spans="1:46" s="1" customFormat="1">
      <c r="A35" s="15" t="s">
        <v>44</v>
      </c>
      <c r="B35" s="26">
        <v>19.906896551724127</v>
      </c>
      <c r="C35" s="4">
        <v>10.970454545454537</v>
      </c>
      <c r="D35" s="4">
        <v>19.900000000000002</v>
      </c>
      <c r="E35" s="4">
        <v>12.840000000000003</v>
      </c>
      <c r="F35" s="4">
        <v>11.899999999999991</v>
      </c>
      <c r="G35" s="4">
        <v>14.900000000000018</v>
      </c>
      <c r="H35" s="4">
        <v>12.5</v>
      </c>
      <c r="I35" s="4">
        <v>12</v>
      </c>
      <c r="J35" s="4">
        <v>11.942553191489351</v>
      </c>
      <c r="K35" s="4">
        <v>12.921000000000006</v>
      </c>
      <c r="L35" s="4">
        <v>12.899999999999984</v>
      </c>
      <c r="M35" s="4">
        <v>13.900000000000002</v>
      </c>
      <c r="N35" s="2">
        <f t="shared" si="0"/>
        <v>10.970454545454537</v>
      </c>
      <c r="O35" s="3">
        <f t="shared" si="1"/>
        <v>19.900000000000002</v>
      </c>
      <c r="P35" s="7">
        <f t="shared" si="2"/>
        <v>0.81396312409364158</v>
      </c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</row>
    <row r="36" spans="1:46" s="1" customFormat="1">
      <c r="A36" s="15" t="s">
        <v>45</v>
      </c>
      <c r="B36" s="26">
        <v>15.899999999999988</v>
      </c>
      <c r="C36" s="4">
        <v>19.899999999999988</v>
      </c>
      <c r="D36" s="4">
        <v>19.900000000000002</v>
      </c>
      <c r="E36" s="4">
        <v>17.899999999999999</v>
      </c>
      <c r="F36" s="4">
        <v>21.918918918918905</v>
      </c>
      <c r="G36" s="4">
        <v>22.899999999999995</v>
      </c>
      <c r="H36" s="4">
        <v>19.899999999999995</v>
      </c>
      <c r="I36" s="4">
        <v>17.899999999999999</v>
      </c>
      <c r="J36" s="4">
        <v>17.986666666666654</v>
      </c>
      <c r="K36" s="4">
        <v>19.900000000000034</v>
      </c>
      <c r="L36" s="4">
        <v>19.899999999999995</v>
      </c>
      <c r="N36" s="2">
        <f t="shared" si="0"/>
        <v>17.899999999999999</v>
      </c>
      <c r="O36" s="3">
        <f t="shared" si="1"/>
        <v>22.899999999999995</v>
      </c>
      <c r="P36" s="7">
        <f t="shared" si="2"/>
        <v>0.2793296089385473</v>
      </c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</row>
    <row r="37" spans="1:46" s="1" customFormat="1" hidden="1">
      <c r="A37" s="15" t="s">
        <v>46</v>
      </c>
      <c r="B37" s="26"/>
      <c r="C37" s="4">
        <v>24.9</v>
      </c>
      <c r="D37" s="4">
        <v>24.900000000000002</v>
      </c>
      <c r="E37" s="4">
        <v>22.9</v>
      </c>
      <c r="F37" s="4">
        <v>22.007142857142846</v>
      </c>
      <c r="G37" s="4">
        <v>24.9</v>
      </c>
      <c r="H37" s="4">
        <v>16.900000000000002</v>
      </c>
      <c r="I37" s="4">
        <v>15.9</v>
      </c>
      <c r="J37" s="4">
        <v>15.899999999999993</v>
      </c>
      <c r="K37" s="4">
        <v>17.900000000000027</v>
      </c>
      <c r="L37" s="4">
        <v>17.899999999999988</v>
      </c>
      <c r="M37" s="4">
        <v>18.900000000000002</v>
      </c>
      <c r="N37" s="2">
        <f t="shared" si="0"/>
        <v>15.899999999999993</v>
      </c>
      <c r="O37" s="3">
        <f t="shared" si="1"/>
        <v>24.900000000000002</v>
      </c>
      <c r="P37" s="7">
        <f t="shared" si="2"/>
        <v>0.56603773584905737</v>
      </c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</row>
    <row r="38" spans="1:46" s="1" customFormat="1">
      <c r="A38" s="15" t="s">
        <v>47</v>
      </c>
      <c r="B38" s="26">
        <v>21.907142857142851</v>
      </c>
      <c r="C38" s="4">
        <v>20.100000000000001</v>
      </c>
      <c r="D38" s="4">
        <v>21.900000000000002</v>
      </c>
      <c r="F38" s="4">
        <v>19.899999999999991</v>
      </c>
      <c r="G38" s="4">
        <v>20.5</v>
      </c>
      <c r="I38" s="4">
        <v>14</v>
      </c>
      <c r="J38" s="4">
        <v>13.954054054054046</v>
      </c>
      <c r="K38" s="4">
        <v>15.934482758620701</v>
      </c>
      <c r="L38" s="4">
        <v>15.899999999999986</v>
      </c>
      <c r="M38" s="4">
        <v>14.9</v>
      </c>
      <c r="N38" s="2">
        <f t="shared" si="0"/>
        <v>13.954054054054046</v>
      </c>
      <c r="O38" s="3">
        <f t="shared" si="1"/>
        <v>21.900000000000002</v>
      </c>
      <c r="P38" s="7">
        <f t="shared" si="2"/>
        <v>0.56943637420104687</v>
      </c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</row>
    <row r="39" spans="1:46" s="1" customFormat="1">
      <c r="A39" s="15" t="s">
        <v>48</v>
      </c>
      <c r="B39" s="26">
        <v>50.090909090909093</v>
      </c>
      <c r="F39" s="4">
        <v>39.9</v>
      </c>
      <c r="G39" s="4">
        <v>39.9</v>
      </c>
      <c r="I39" s="4">
        <v>45</v>
      </c>
      <c r="J39" s="4">
        <v>44.9</v>
      </c>
      <c r="K39" s="4">
        <v>45</v>
      </c>
      <c r="L39" s="4">
        <v>45</v>
      </c>
      <c r="N39" s="2">
        <f t="shared" si="0"/>
        <v>39.9</v>
      </c>
      <c r="O39" s="3">
        <f t="shared" si="1"/>
        <v>45</v>
      </c>
      <c r="P39" s="7">
        <f t="shared" si="2"/>
        <v>0.1278195488721805</v>
      </c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</row>
    <row r="40" spans="1:46" s="1" customFormat="1">
      <c r="A40" s="15" t="s">
        <v>49</v>
      </c>
      <c r="B40" s="26">
        <v>14.90363636363635</v>
      </c>
      <c r="C40" s="4">
        <v>14.900000000000004</v>
      </c>
      <c r="D40" s="4">
        <v>14.900000000000002</v>
      </c>
      <c r="E40" s="4">
        <v>15.233333333333336</v>
      </c>
      <c r="F40" s="4">
        <v>14.899999999999999</v>
      </c>
      <c r="G40" s="4">
        <v>17.899999999999991</v>
      </c>
      <c r="H40" s="4">
        <v>16.5</v>
      </c>
      <c r="I40" s="4">
        <v>15</v>
      </c>
      <c r="J40" s="4">
        <v>14.899999999999991</v>
      </c>
      <c r="N40" s="2">
        <f t="shared" si="0"/>
        <v>14.899999999999991</v>
      </c>
      <c r="O40" s="3">
        <f t="shared" si="1"/>
        <v>17.899999999999991</v>
      </c>
      <c r="P40" s="7">
        <f t="shared" si="2"/>
        <v>0.20134228187919478</v>
      </c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</row>
    <row r="41" spans="1:46" s="1" customFormat="1" hidden="1">
      <c r="A41" s="15" t="s">
        <v>50</v>
      </c>
      <c r="B41" s="26"/>
      <c r="C41" s="4">
        <v>79.900000000000006</v>
      </c>
      <c r="D41" s="4">
        <v>69.900000000000006</v>
      </c>
      <c r="E41" s="4"/>
      <c r="F41" s="4">
        <v>74.900000000000006</v>
      </c>
      <c r="G41" s="4">
        <v>74.899999999999991</v>
      </c>
      <c r="H41" s="4"/>
      <c r="I41" s="4"/>
      <c r="J41" s="4">
        <v>70.7</v>
      </c>
      <c r="K41" s="4">
        <v>48.69</v>
      </c>
      <c r="L41" s="4"/>
      <c r="M41" s="1">
        <v>59.9</v>
      </c>
      <c r="N41" s="2">
        <f t="shared" si="0"/>
        <v>48.69</v>
      </c>
      <c r="O41" s="3">
        <f t="shared" si="1"/>
        <v>79.900000000000006</v>
      </c>
      <c r="P41" s="7">
        <f t="shared" si="2"/>
        <v>0.64099404395153026</v>
      </c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</row>
    <row r="42" spans="1:46" s="1" customFormat="1" hidden="1">
      <c r="A42" s="15" t="s">
        <v>51</v>
      </c>
      <c r="B42" s="26"/>
      <c r="C42" s="4">
        <v>14.900000000000004</v>
      </c>
      <c r="D42" s="4">
        <v>14.9</v>
      </c>
      <c r="E42" s="4">
        <v>14.9</v>
      </c>
      <c r="F42" s="4">
        <v>16.179999999999993</v>
      </c>
      <c r="G42" s="4">
        <v>21.899999999999988</v>
      </c>
      <c r="H42" s="4">
        <v>15</v>
      </c>
      <c r="I42" s="4">
        <v>14.9</v>
      </c>
      <c r="J42" s="4">
        <v>15.079487179487169</v>
      </c>
      <c r="K42" s="4">
        <v>15.899999999999986</v>
      </c>
      <c r="L42" s="4">
        <v>15.899999999999999</v>
      </c>
      <c r="M42" s="1">
        <v>14.9</v>
      </c>
      <c r="N42" s="2">
        <f t="shared" si="0"/>
        <v>14.9</v>
      </c>
      <c r="O42" s="3">
        <f t="shared" si="1"/>
        <v>21.899999999999988</v>
      </c>
      <c r="P42" s="7">
        <f t="shared" si="2"/>
        <v>0.46979865771811991</v>
      </c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</row>
    <row r="43" spans="1:46" s="1" customFormat="1">
      <c r="A43" s="15" t="s">
        <v>52</v>
      </c>
      <c r="B43" s="26">
        <v>16.899999999999988</v>
      </c>
      <c r="C43" s="4">
        <v>19.899999999999999</v>
      </c>
      <c r="D43" s="4">
        <v>19.899999999999999</v>
      </c>
      <c r="E43" s="4">
        <v>19.899999999999999</v>
      </c>
      <c r="F43" s="4">
        <v>19.899999999999999</v>
      </c>
      <c r="H43" s="4">
        <v>19.899999999999999</v>
      </c>
      <c r="I43" s="4">
        <v>19.899999999999999</v>
      </c>
      <c r="J43" s="4">
        <v>19.899999999999995</v>
      </c>
      <c r="K43" s="4">
        <v>21.600000000000009</v>
      </c>
      <c r="L43" s="4">
        <v>22.900000000000002</v>
      </c>
      <c r="N43" s="2">
        <f t="shared" si="0"/>
        <v>19.899999999999995</v>
      </c>
      <c r="O43" s="3">
        <f t="shared" si="1"/>
        <v>22.900000000000002</v>
      </c>
      <c r="P43" s="7">
        <f t="shared" si="2"/>
        <v>0.15075376884422154</v>
      </c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</row>
    <row r="44" spans="1:46" s="1" customFormat="1">
      <c r="A44" s="15" t="s">
        <v>53</v>
      </c>
      <c r="B44" s="26">
        <v>14.902040816326517</v>
      </c>
      <c r="C44" s="4">
        <v>14.900000000000002</v>
      </c>
      <c r="D44" s="4">
        <v>14.900000000000002</v>
      </c>
      <c r="E44" s="4">
        <v>14.900000000000004</v>
      </c>
      <c r="F44" s="4">
        <v>15</v>
      </c>
      <c r="G44" s="4">
        <v>17</v>
      </c>
      <c r="H44" s="4">
        <v>15</v>
      </c>
      <c r="I44" s="4">
        <v>16</v>
      </c>
      <c r="J44" s="4">
        <v>14.300000000000008</v>
      </c>
      <c r="K44" s="4"/>
      <c r="N44" s="2">
        <f t="shared" si="0"/>
        <v>14.300000000000008</v>
      </c>
      <c r="O44" s="3">
        <f t="shared" si="1"/>
        <v>17</v>
      </c>
      <c r="P44" s="7">
        <f t="shared" si="2"/>
        <v>0.18881118881118808</v>
      </c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</row>
    <row r="45" spans="1:46" s="1" customFormat="1">
      <c r="A45" s="15" t="s">
        <v>54</v>
      </c>
      <c r="B45" s="26">
        <v>19.899999999999995</v>
      </c>
      <c r="C45" s="4">
        <v>19.899999999999999</v>
      </c>
      <c r="D45" s="4">
        <v>24.9</v>
      </c>
      <c r="F45" s="4">
        <v>33.01764705882352</v>
      </c>
      <c r="G45" s="4">
        <v>34.9</v>
      </c>
      <c r="H45" s="4">
        <v>19.899999999999999</v>
      </c>
      <c r="I45" s="4">
        <v>19.899999999999999</v>
      </c>
      <c r="J45" s="4">
        <v>20.275757575757567</v>
      </c>
      <c r="K45" s="4">
        <v>19.899999999999995</v>
      </c>
      <c r="M45" s="4">
        <v>19.899999999999999</v>
      </c>
      <c r="N45" s="2">
        <f t="shared" si="0"/>
        <v>19.899999999999995</v>
      </c>
      <c r="O45" s="3">
        <f t="shared" si="1"/>
        <v>34.9</v>
      </c>
      <c r="P45" s="7">
        <f t="shared" si="2"/>
        <v>0.7537688442211059</v>
      </c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</row>
    <row r="46" spans="1:46" s="1" customFormat="1">
      <c r="A46" s="15" t="s">
        <v>55</v>
      </c>
      <c r="B46" s="26">
        <v>19.899999999999999</v>
      </c>
      <c r="C46" s="4">
        <v>14.9</v>
      </c>
      <c r="D46" s="4">
        <v>12.900000000000002</v>
      </c>
      <c r="E46" s="4">
        <v>15.100000000000001</v>
      </c>
      <c r="F46" s="4">
        <v>14</v>
      </c>
      <c r="G46" s="4">
        <v>15</v>
      </c>
      <c r="H46" s="4">
        <v>17.5</v>
      </c>
      <c r="I46" s="4">
        <v>13.9</v>
      </c>
      <c r="J46" s="4">
        <v>14.143902439024382</v>
      </c>
      <c r="K46" s="4">
        <v>14.936363636363636</v>
      </c>
      <c r="M46" s="4">
        <v>20.7</v>
      </c>
      <c r="N46" s="2">
        <f t="shared" si="0"/>
        <v>12.900000000000002</v>
      </c>
      <c r="O46" s="3">
        <f t="shared" si="1"/>
        <v>20.7</v>
      </c>
      <c r="P46" s="7">
        <f t="shared" si="2"/>
        <v>0.60465116279069742</v>
      </c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</row>
    <row r="47" spans="1:46" s="1" customFormat="1">
      <c r="A47" s="15" t="s">
        <v>56</v>
      </c>
      <c r="B47" s="26">
        <v>10</v>
      </c>
      <c r="C47" s="4">
        <v>8.8575862068965563</v>
      </c>
      <c r="D47" s="4">
        <v>8.9</v>
      </c>
      <c r="E47" s="4">
        <v>8.6376470588235321</v>
      </c>
      <c r="F47" s="4">
        <v>9.0083333333333329</v>
      </c>
      <c r="G47" s="4">
        <v>9.8999999999999844</v>
      </c>
      <c r="H47" s="4">
        <v>8.9823529411764724</v>
      </c>
      <c r="I47" s="4">
        <v>8</v>
      </c>
      <c r="J47" s="4">
        <v>7.8856818181818147</v>
      </c>
      <c r="K47" s="4">
        <v>8.8898989898989758</v>
      </c>
      <c r="L47" s="4">
        <v>8.8999999999999879</v>
      </c>
      <c r="M47" s="4">
        <v>8.33</v>
      </c>
      <c r="N47" s="2">
        <f t="shared" si="0"/>
        <v>7.8856818181818147</v>
      </c>
      <c r="O47" s="3">
        <f t="shared" si="1"/>
        <v>9.8999999999999844</v>
      </c>
      <c r="P47" s="7">
        <f t="shared" si="2"/>
        <v>0.255439951580827</v>
      </c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</row>
    <row r="48" spans="1:46" s="1" customFormat="1">
      <c r="A48" s="15" t="s">
        <v>57</v>
      </c>
      <c r="B48" s="26">
        <v>15.9</v>
      </c>
      <c r="C48" s="4">
        <v>10</v>
      </c>
      <c r="D48" s="4">
        <v>8.9</v>
      </c>
      <c r="E48" s="4">
        <v>10</v>
      </c>
      <c r="F48" s="4">
        <v>8.8999999999999968</v>
      </c>
      <c r="G48" s="4">
        <v>10.899999999999991</v>
      </c>
      <c r="H48" s="4">
        <v>10</v>
      </c>
      <c r="I48" s="4">
        <v>8.9</v>
      </c>
      <c r="J48" s="4">
        <v>8.961702127659569</v>
      </c>
      <c r="K48" s="4">
        <v>9.8999999999999844</v>
      </c>
      <c r="L48" s="4">
        <v>9.8999999999999861</v>
      </c>
      <c r="M48" s="4">
        <v>9.9500000000000011</v>
      </c>
      <c r="N48" s="2">
        <f t="shared" si="0"/>
        <v>8.8999999999999968</v>
      </c>
      <c r="O48" s="3">
        <f t="shared" si="1"/>
        <v>10.899999999999991</v>
      </c>
      <c r="P48" s="7">
        <f t="shared" si="2"/>
        <v>0.22471910112359494</v>
      </c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</row>
    <row r="49" spans="1:46" s="1" customFormat="1">
      <c r="A49" s="15" t="s">
        <v>58</v>
      </c>
      <c r="B49" s="26">
        <v>24.9</v>
      </c>
      <c r="C49" s="4">
        <v>16.899999999999988</v>
      </c>
      <c r="D49" s="4">
        <v>16.900000000000002</v>
      </c>
      <c r="E49" s="4">
        <v>17.749999999999996</v>
      </c>
      <c r="F49" s="4">
        <v>18.105128205128192</v>
      </c>
      <c r="G49" s="4">
        <v>27.5</v>
      </c>
      <c r="H49" s="4">
        <v>19.899999999999991</v>
      </c>
      <c r="J49" s="4">
        <v>19.799999999999994</v>
      </c>
      <c r="K49" s="4">
        <v>19.900000000000034</v>
      </c>
      <c r="L49" s="4">
        <v>19.900000000000013</v>
      </c>
      <c r="M49" s="4">
        <v>18.899999999999999</v>
      </c>
      <c r="N49" s="2">
        <f t="shared" si="0"/>
        <v>16.899999999999988</v>
      </c>
      <c r="O49" s="3">
        <f t="shared" si="1"/>
        <v>27.5</v>
      </c>
      <c r="P49" s="7">
        <f t="shared" si="2"/>
        <v>0.62721893491124381</v>
      </c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</row>
    <row r="50" spans="1:46" s="1" customFormat="1" ht="15.75" thickBot="1">
      <c r="A50" s="16" t="s">
        <v>59</v>
      </c>
      <c r="B50" s="27">
        <v>15</v>
      </c>
      <c r="C50" s="8">
        <v>16.899999999999991</v>
      </c>
      <c r="D50" s="8">
        <v>19.900000000000002</v>
      </c>
      <c r="E50" s="8">
        <v>15.900000000000002</v>
      </c>
      <c r="F50" s="8">
        <v>16.981081081081072</v>
      </c>
      <c r="G50" s="8">
        <v>19.858333333333348</v>
      </c>
      <c r="H50" s="8">
        <v>17.899999999999999</v>
      </c>
      <c r="I50" s="8">
        <v>14.95</v>
      </c>
      <c r="J50" s="8">
        <v>15.366666666666655</v>
      </c>
      <c r="K50" s="8">
        <v>17.900000000000023</v>
      </c>
      <c r="L50" s="8">
        <v>22.900000000000009</v>
      </c>
      <c r="M50" s="8">
        <v>17.62</v>
      </c>
      <c r="N50" s="9">
        <f t="shared" si="0"/>
        <v>14.95</v>
      </c>
      <c r="O50" s="10">
        <f t="shared" si="1"/>
        <v>22.900000000000009</v>
      </c>
      <c r="P50" s="11">
        <f t="shared" si="2"/>
        <v>0.53177257525083688</v>
      </c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</row>
    <row r="52" spans="1:46">
      <c r="A52" s="34" t="s">
        <v>75</v>
      </c>
      <c r="C52" s="48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</row>
    <row r="53" spans="1:46">
      <c r="A53" s="33" t="s">
        <v>78</v>
      </c>
      <c r="C53" s="50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</row>
    <row r="54" spans="1:46">
      <c r="A54" s="33" t="s">
        <v>77</v>
      </c>
      <c r="C54" s="51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</row>
    <row r="55" spans="1:46">
      <c r="A55" s="33" t="s">
        <v>76</v>
      </c>
      <c r="C55" s="52"/>
      <c r="D55" s="2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</row>
    <row r="56" spans="1:46">
      <c r="A56" s="33" t="s">
        <v>73</v>
      </c>
      <c r="C56" s="52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</row>
    <row r="57" spans="1:46">
      <c r="A57" s="33" t="s">
        <v>74</v>
      </c>
      <c r="C57" s="52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</row>
    <row r="58" spans="1:46">
      <c r="C58" s="52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</row>
    <row r="59" spans="1:46">
      <c r="C59" s="52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</row>
  </sheetData>
  <conditionalFormatting sqref="C8:M8">
    <cfRule type="cellIs" dxfId="9" priority="3" operator="lessThan">
      <formula>$B8</formula>
    </cfRule>
    <cfRule type="cellIs" dxfId="8" priority="5" operator="greaterThan">
      <formula>$B8</formula>
    </cfRule>
  </conditionalFormatting>
  <conditionalFormatting sqref="M10 E12 K9:L10 G44:G50 M22 L47:L50 E46:E50 L17:L24 E10 K12:K23 M45:M50 I50 E40:E44 M12:M20 K41:K50 I9:I20 C9:C23 E14:E37 L41:L43 M37:M38 I22:I48 L12:L15 H40:H50 F9:F50 G9:G42 H10:H37 C40:D50 C25:C38 D10:D38 M24:M35 K26:L39 J9:J31 J33:J50">
    <cfRule type="cellIs" dxfId="7" priority="4" operator="greaterThan">
      <formula>$B9</formula>
    </cfRule>
  </conditionalFormatting>
  <conditionalFormatting sqref="M10 E12 K9:L10 G44:G50 M22 L47:L50 E46:E50 L17:L24 E10 K12:K23 M45:M50 I50 E40:E44 M12:M20 K41:K50 I9:I20 C9:C23 E14:E37 L41:L43 M37:M38 I22:I48 L12:L15 H40:H50 F9:F50 G9:G42 H10:H37 C40:D50 C25:C38 D10:D38 M24:M35 K26:L39 J9:J31 J33:J50">
    <cfRule type="cellIs" dxfId="6" priority="1" operator="lessThan">
      <formula>$B9</formula>
    </cfRule>
    <cfRule type="cellIs" dxfId="5" priority="2" operator="greaterThan">
      <formula>$B9</formula>
    </cfRule>
  </conditionalFormatting>
  <conditionalFormatting sqref="D55">
    <cfRule type="cellIs" dxfId="4" priority="6" operator="greaterThan">
      <formula>$B53</formula>
    </cfRule>
  </conditionalFormatting>
  <conditionalFormatting sqref="D55">
    <cfRule type="cellIs" dxfId="3" priority="7" operator="lessThan">
      <formula>$B53</formula>
    </cfRule>
    <cfRule type="cellIs" dxfId="2" priority="8" operator="greaterThan">
      <formula>$B53</formula>
    </cfRule>
  </conditionalFormatting>
  <pageMargins left="0.43" right="0.44" top="0.4" bottom="0.3" header="0.31496062992125984" footer="0.31496062992125984"/>
  <pageSetup paperSize="9" scale="64" orientation="landscape" verticalDpi="597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D4:J50"/>
  <sheetViews>
    <sheetView rightToLeft="1" zoomScale="70" zoomScaleNormal="70" workbookViewId="0">
      <selection activeCell="D8" sqref="D8:D50"/>
    </sheetView>
  </sheetViews>
  <sheetFormatPr defaultRowHeight="15"/>
  <cols>
    <col min="4" max="4" width="68" bestFit="1" customWidth="1"/>
    <col min="10" max="10" width="58.28515625" customWidth="1"/>
  </cols>
  <sheetData>
    <row r="4" spans="4:10" ht="15.75" thickBot="1">
      <c r="D4" s="20"/>
      <c r="E4" s="20"/>
      <c r="F4" s="20"/>
      <c r="G4" s="20"/>
      <c r="H4" s="20"/>
      <c r="I4" s="20"/>
      <c r="J4" s="20"/>
    </row>
    <row r="5" spans="4:10" ht="15.75" thickBot="1">
      <c r="D5" s="22" t="s">
        <v>60</v>
      </c>
      <c r="E5" s="21"/>
      <c r="F5" s="21"/>
      <c r="G5" s="21"/>
      <c r="H5" s="21"/>
      <c r="I5" s="21"/>
      <c r="J5" s="21"/>
    </row>
    <row r="6" spans="4:10" ht="15.75" thickBot="1">
      <c r="D6" s="20"/>
      <c r="E6" s="20"/>
      <c r="F6" s="20"/>
      <c r="G6" s="20"/>
      <c r="H6" s="20"/>
      <c r="I6" s="20"/>
      <c r="J6" s="20"/>
    </row>
    <row r="7" spans="4:10">
      <c r="D7" s="23" t="s">
        <v>61</v>
      </c>
      <c r="E7" s="24" t="s">
        <v>62</v>
      </c>
      <c r="F7" s="24" t="s">
        <v>63</v>
      </c>
      <c r="G7" s="24" t="s">
        <v>64</v>
      </c>
      <c r="H7" s="24" t="s">
        <v>65</v>
      </c>
      <c r="I7" s="24" t="s">
        <v>66</v>
      </c>
      <c r="J7" s="25" t="s">
        <v>67</v>
      </c>
    </row>
    <row r="8" spans="4:10" ht="15.75">
      <c r="D8" s="53" t="s">
        <v>17</v>
      </c>
      <c r="E8" s="36">
        <v>14.567005076142182</v>
      </c>
      <c r="F8" s="37">
        <v>10.139121951219551</v>
      </c>
      <c r="G8" s="38">
        <v>9.9240566037736233</v>
      </c>
      <c r="H8" s="39">
        <v>9.9150000000000347</v>
      </c>
      <c r="I8" s="40">
        <v>10.676066350710942</v>
      </c>
      <c r="J8" s="41">
        <v>-0.26710629296091992</v>
      </c>
    </row>
    <row r="9" spans="4:10" ht="15.75">
      <c r="D9" s="53" t="s">
        <v>18</v>
      </c>
      <c r="E9" s="36">
        <v>19.848837209302328</v>
      </c>
      <c r="F9" s="37">
        <v>19.87462686567164</v>
      </c>
      <c r="G9" s="38">
        <v>19.688888888888886</v>
      </c>
      <c r="H9" s="39">
        <v>19.99285714285714</v>
      </c>
      <c r="I9" s="40">
        <v>20</v>
      </c>
      <c r="J9" s="41">
        <v>7.6157000585821422E-3</v>
      </c>
    </row>
    <row r="10" spans="4:10" ht="15.75">
      <c r="D10" s="53" t="s">
        <v>19</v>
      </c>
      <c r="E10" s="36">
        <v>14.783408071748935</v>
      </c>
      <c r="F10" s="37">
        <v>14.771555555555612</v>
      </c>
      <c r="G10" s="38">
        <v>18.60909090909097</v>
      </c>
      <c r="H10" s="39">
        <v>16.637443946188402</v>
      </c>
      <c r="I10" s="40">
        <v>18.587045454545514</v>
      </c>
      <c r="J10" s="41">
        <v>0.25729096865460432</v>
      </c>
    </row>
    <row r="11" spans="4:10" ht="15.75">
      <c r="D11" s="53" t="s">
        <v>20</v>
      </c>
      <c r="E11" s="36">
        <v>14.900000000000011</v>
      </c>
      <c r="F11" s="37">
        <v>12.9</v>
      </c>
      <c r="G11" s="38">
        <v>13.307766990291274</v>
      </c>
      <c r="H11" s="39">
        <v>14.94059405940596</v>
      </c>
      <c r="I11" s="40">
        <v>15.20392156862747</v>
      </c>
      <c r="J11" s="41">
        <v>2.0397420713252234E-2</v>
      </c>
    </row>
    <row r="12" spans="4:10" ht="15.75">
      <c r="D12" s="53" t="s">
        <v>21</v>
      </c>
      <c r="E12" s="36">
        <v>22.001382488479269</v>
      </c>
      <c r="F12" s="37">
        <v>27.557045454545381</v>
      </c>
      <c r="G12" s="38">
        <v>19.1456828193833</v>
      </c>
      <c r="H12" s="39">
        <v>20.068407079646033</v>
      </c>
      <c r="I12" s="40">
        <v>20.020044843049359</v>
      </c>
      <c r="J12" s="41">
        <v>-9.0055142965102863E-2</v>
      </c>
    </row>
    <row r="13" spans="4:10" ht="15.75">
      <c r="D13" s="53" t="s">
        <v>22</v>
      </c>
      <c r="E13" s="36">
        <v>13.589592760181045</v>
      </c>
      <c r="F13" s="37">
        <v>16.484753363228755</v>
      </c>
      <c r="G13" s="38">
        <v>10.110313901345293</v>
      </c>
      <c r="H13" s="39">
        <v>15.84853881278544</v>
      </c>
      <c r="I13" s="40">
        <v>16.292600896861039</v>
      </c>
      <c r="J13" s="41">
        <v>0.19890280631514545</v>
      </c>
    </row>
    <row r="14" spans="4:10" ht="15.75">
      <c r="D14" s="53" t="s">
        <v>23</v>
      </c>
      <c r="E14" s="36">
        <v>25.19259259259255</v>
      </c>
      <c r="F14" s="37">
        <v>15.544594594594539</v>
      </c>
      <c r="G14" s="38">
        <v>19.308678414096953</v>
      </c>
      <c r="H14" s="39">
        <v>19.774573991031417</v>
      </c>
      <c r="I14" s="40">
        <v>20.011076233183886</v>
      </c>
      <c r="J14" s="41">
        <v>-0.20567618598064419</v>
      </c>
    </row>
    <row r="15" spans="4:10" ht="15.75">
      <c r="D15" s="53" t="s">
        <v>24</v>
      </c>
      <c r="E15" s="36">
        <v>15.541866028708098</v>
      </c>
      <c r="F15" s="37">
        <v>15.958823529411765</v>
      </c>
      <c r="G15" s="38">
        <v>17.070737327189001</v>
      </c>
      <c r="H15" s="39">
        <v>16.847695852534621</v>
      </c>
      <c r="I15" s="40">
        <v>16.932568807339511</v>
      </c>
      <c r="J15" s="41">
        <v>8.9481068493485916E-2</v>
      </c>
    </row>
    <row r="16" spans="4:10" ht="15.75">
      <c r="D16" s="53" t="s">
        <v>25</v>
      </c>
      <c r="E16" s="36">
        <v>18.698623853211071</v>
      </c>
      <c r="F16" s="37">
        <v>14.900000000000054</v>
      </c>
      <c r="G16" s="38">
        <v>13.042222222222277</v>
      </c>
      <c r="H16" s="39">
        <v>12.945454545454597</v>
      </c>
      <c r="I16" s="40">
        <v>12.925925925925977</v>
      </c>
      <c r="J16" s="41">
        <v>-0.30872314308273341</v>
      </c>
    </row>
    <row r="17" spans="4:10" ht="15.75">
      <c r="D17" s="53" t="s">
        <v>26</v>
      </c>
      <c r="E17" s="36">
        <v>15.067464114832593</v>
      </c>
      <c r="F17" s="37">
        <v>14.900000000000057</v>
      </c>
      <c r="G17" s="38">
        <v>14.967567567567626</v>
      </c>
      <c r="H17" s="39">
        <v>14.904608294930933</v>
      </c>
      <c r="I17" s="40">
        <v>14.911711711711769</v>
      </c>
      <c r="J17" s="41">
        <v>-1.0337001763123466E-2</v>
      </c>
    </row>
    <row r="18" spans="4:10" ht="15.75">
      <c r="D18" s="53" t="s">
        <v>27</v>
      </c>
      <c r="E18" s="36">
        <v>22.011627906976749</v>
      </c>
      <c r="F18" s="37">
        <v>26.273333333333266</v>
      </c>
      <c r="G18" s="38">
        <v>15.50286343612329</v>
      </c>
      <c r="H18" s="39">
        <v>16.891189427312838</v>
      </c>
      <c r="I18" s="40">
        <v>15.467621145374391</v>
      </c>
      <c r="J18" s="41">
        <v>-0.29729771869931465</v>
      </c>
    </row>
    <row r="19" spans="4:10" ht="15.75">
      <c r="D19" s="53" t="s">
        <v>28</v>
      </c>
      <c r="E19" s="36">
        <v>29.394792626728027</v>
      </c>
      <c r="F19" s="37">
        <v>21.936529680365297</v>
      </c>
      <c r="G19" s="38">
        <v>29.400177777777682</v>
      </c>
      <c r="H19" s="39">
        <v>29.488251121076143</v>
      </c>
      <c r="I19" s="40">
        <v>25.327699115044194</v>
      </c>
      <c r="J19" s="41">
        <v>-0.13836102071989842</v>
      </c>
    </row>
    <row r="20" spans="4:10" ht="15.75">
      <c r="D20" s="53" t="s">
        <v>29</v>
      </c>
      <c r="E20" s="36">
        <v>27.54654377880177</v>
      </c>
      <c r="F20" s="37">
        <v>26.844036697247645</v>
      </c>
      <c r="G20" s="38">
        <v>27.379777777777701</v>
      </c>
      <c r="H20" s="39">
        <v>27.584424778760976</v>
      </c>
      <c r="I20" s="40">
        <v>27.644469026548592</v>
      </c>
      <c r="J20" s="41">
        <v>0</v>
      </c>
    </row>
    <row r="21" spans="4:10" ht="15.75">
      <c r="D21" s="53" t="s">
        <v>30</v>
      </c>
      <c r="E21" s="36">
        <v>19.991743119266093</v>
      </c>
      <c r="F21" s="37">
        <v>24.899999999999952</v>
      </c>
      <c r="G21" s="38">
        <v>24.872107623318339</v>
      </c>
      <c r="H21" s="39">
        <v>22.899999999999981</v>
      </c>
      <c r="I21" s="40">
        <v>24.899999999999949</v>
      </c>
      <c r="J21" s="41">
        <v>0.24551420311137129</v>
      </c>
    </row>
    <row r="22" spans="4:10" ht="15.75">
      <c r="D22" s="53" t="s">
        <v>31</v>
      </c>
      <c r="E22" s="36">
        <v>19.787628865979418</v>
      </c>
      <c r="F22" s="37">
        <v>19.803731343283623</v>
      </c>
      <c r="G22" s="38">
        <v>19.761650485436942</v>
      </c>
      <c r="H22" s="39">
        <v>19.840436893203929</v>
      </c>
      <c r="I22" s="40">
        <v>19.818382352941221</v>
      </c>
      <c r="J22" s="41">
        <v>0</v>
      </c>
    </row>
    <row r="23" spans="4:10" ht="15.75">
      <c r="D23" s="53" t="s">
        <v>32</v>
      </c>
      <c r="E23" s="36">
        <v>19.946511627907022</v>
      </c>
      <c r="F23" s="37">
        <v>24.864125560538067</v>
      </c>
      <c r="G23" s="38">
        <v>24.837079646017649</v>
      </c>
      <c r="H23" s="39">
        <v>22.882142857142835</v>
      </c>
      <c r="I23" s="40">
        <v>24.899999999999949</v>
      </c>
      <c r="J23" s="41">
        <v>0.24833857992304464</v>
      </c>
    </row>
    <row r="24" spans="4:10" ht="15.75">
      <c r="D24" s="53" t="s">
        <v>33</v>
      </c>
      <c r="E24" s="36">
        <v>16.971232876712385</v>
      </c>
      <c r="F24" s="37">
        <v>19.477699530516482</v>
      </c>
      <c r="G24" s="38">
        <v>18.700377358490613</v>
      </c>
      <c r="H24" s="39">
        <v>18.686212121212172</v>
      </c>
      <c r="I24" s="40">
        <v>19.370686274509861</v>
      </c>
      <c r="J24" s="41">
        <v>0.14138356448399003</v>
      </c>
    </row>
    <row r="25" spans="4:10" ht="15.75">
      <c r="D25" s="53" t="s">
        <v>34</v>
      </c>
      <c r="E25" s="36">
        <v>17.066363636363693</v>
      </c>
      <c r="F25" s="37">
        <v>19.482158590308394</v>
      </c>
      <c r="G25" s="38">
        <v>18.71841409691633</v>
      </c>
      <c r="H25" s="39">
        <v>18.681365638766561</v>
      </c>
      <c r="I25" s="40">
        <v>19.402300884955785</v>
      </c>
      <c r="J25" s="41">
        <v>0.13687375344650787</v>
      </c>
    </row>
    <row r="26" spans="4:10" ht="15.75">
      <c r="D26" s="53" t="s">
        <v>35</v>
      </c>
      <c r="E26" s="36">
        <v>18.719302325581452</v>
      </c>
      <c r="F26" s="37">
        <v>20.828888888888898</v>
      </c>
      <c r="G26" s="38">
        <v>21.180405405405409</v>
      </c>
      <c r="H26" s="39">
        <v>21.270132743362833</v>
      </c>
      <c r="I26" s="40">
        <v>18.112000000000045</v>
      </c>
      <c r="J26" s="41">
        <v>-3.2442572646069201E-2</v>
      </c>
    </row>
    <row r="27" spans="4:10" ht="15.75">
      <c r="D27" s="53" t="s">
        <v>36</v>
      </c>
      <c r="E27" s="36">
        <v>16.949999999999939</v>
      </c>
      <c r="F27" s="37">
        <v>21.873788546255497</v>
      </c>
      <c r="G27" s="38">
        <v>22.762831858407058</v>
      </c>
      <c r="H27" s="39">
        <v>22.803524229074863</v>
      </c>
      <c r="I27" s="40">
        <v>22.763436123347994</v>
      </c>
      <c r="J27" s="41">
        <v>0.34297558249841154</v>
      </c>
    </row>
    <row r="28" spans="4:10" ht="15.75">
      <c r="D28" s="53" t="s">
        <v>37</v>
      </c>
      <c r="E28" s="36">
        <v>19.184646464646477</v>
      </c>
      <c r="F28" s="37">
        <v>19.272727272727284</v>
      </c>
      <c r="G28" s="38">
        <v>19.463855421686755</v>
      </c>
      <c r="H28" s="39">
        <v>19.542500000000015</v>
      </c>
      <c r="I28" s="40">
        <v>19.337037037037049</v>
      </c>
      <c r="J28" s="41">
        <v>7.943360992937798E-3</v>
      </c>
    </row>
    <row r="29" spans="4:10" ht="15.75">
      <c r="D29" s="53" t="s">
        <v>38</v>
      </c>
      <c r="E29" s="36">
        <v>19.848611111111126</v>
      </c>
      <c r="F29" s="37">
        <v>19.645454545454534</v>
      </c>
      <c r="G29" s="38">
        <v>15.081818181818168</v>
      </c>
      <c r="H29" s="39">
        <v>14.902173913043466</v>
      </c>
      <c r="I29" s="40">
        <v>15.185714285714276</v>
      </c>
      <c r="J29" s="41">
        <v>-0.23492307846097049</v>
      </c>
    </row>
    <row r="30" spans="4:10" ht="15.75">
      <c r="D30" s="53" t="s">
        <v>39</v>
      </c>
      <c r="E30" s="36">
        <v>15.249086757990817</v>
      </c>
      <c r="F30" s="37">
        <v>18.946902654867298</v>
      </c>
      <c r="G30" s="38">
        <v>18.893876651982414</v>
      </c>
      <c r="H30" s="39">
        <v>18.405638766519871</v>
      </c>
      <c r="I30" s="40">
        <v>15.597577092511068</v>
      </c>
      <c r="J30" s="41">
        <v>2.2853193771596558E-2</v>
      </c>
    </row>
    <row r="31" spans="4:10" ht="15.75">
      <c r="D31" s="53" t="s">
        <v>40</v>
      </c>
      <c r="E31" s="36">
        <v>12.882511210762384</v>
      </c>
      <c r="F31" s="37">
        <v>18.204932735426073</v>
      </c>
      <c r="G31" s="38">
        <v>18.538127853881342</v>
      </c>
      <c r="H31" s="39">
        <v>18.454639639639701</v>
      </c>
      <c r="I31" s="40">
        <v>18.658101851851914</v>
      </c>
      <c r="J31" s="41">
        <v>0.44832801203110551</v>
      </c>
    </row>
    <row r="32" spans="4:10" ht="15.75">
      <c r="D32" s="53" t="s">
        <v>41</v>
      </c>
      <c r="E32" s="36">
        <v>5</v>
      </c>
      <c r="F32" s="37">
        <v>5.2666666666666666</v>
      </c>
      <c r="G32" s="38">
        <v>5.2666666666666666</v>
      </c>
      <c r="H32" s="39">
        <v>4.95</v>
      </c>
      <c r="I32" s="40">
        <v>6.3546460176991273</v>
      </c>
      <c r="J32" s="41">
        <v>0.27092920353982541</v>
      </c>
    </row>
    <row r="33" spans="4:10" ht="15.75">
      <c r="D33" s="53" t="s">
        <v>42</v>
      </c>
      <c r="E33" s="36">
        <v>9.8920000000000421</v>
      </c>
      <c r="F33" s="37">
        <v>9.9000000000000412</v>
      </c>
      <c r="G33" s="38">
        <v>9.8960352422907896</v>
      </c>
      <c r="H33" s="39">
        <v>9.8485903083700848</v>
      </c>
      <c r="I33" s="40">
        <v>9.8524229074890268</v>
      </c>
      <c r="J33" s="41">
        <v>0</v>
      </c>
    </row>
    <row r="34" spans="4:10" ht="15.75">
      <c r="D34" s="53" t="s">
        <v>43</v>
      </c>
      <c r="E34" s="36">
        <v>18.888440366972535</v>
      </c>
      <c r="F34" s="37">
        <v>18.846575342465766</v>
      </c>
      <c r="G34" s="38">
        <v>18.978431372549004</v>
      </c>
      <c r="H34" s="39">
        <v>18.583999999999993</v>
      </c>
      <c r="I34" s="40">
        <v>17.913000000000004</v>
      </c>
      <c r="J34" s="41">
        <v>-5.1642186862507766E-2</v>
      </c>
    </row>
    <row r="35" spans="4:10" ht="15.75">
      <c r="D35" s="53" t="s">
        <v>44</v>
      </c>
      <c r="E35" s="36">
        <v>12.833856502242202</v>
      </c>
      <c r="F35" s="37">
        <v>14.869247787610677</v>
      </c>
      <c r="G35" s="38">
        <v>14.828414096916356</v>
      </c>
      <c r="H35" s="39">
        <v>14.57590308370049</v>
      </c>
      <c r="I35" s="40">
        <v>12.906828193832652</v>
      </c>
      <c r="J35" s="41">
        <v>5.6858740455529855E-3</v>
      </c>
    </row>
    <row r="36" spans="4:10" ht="15.75">
      <c r="D36" s="53" t="s">
        <v>45</v>
      </c>
      <c r="E36" s="36">
        <v>16.727674418604593</v>
      </c>
      <c r="F36" s="37">
        <v>24.391705069124388</v>
      </c>
      <c r="G36" s="38">
        <v>22.609504504504486</v>
      </c>
      <c r="H36" s="39">
        <v>22.646531531531515</v>
      </c>
      <c r="I36" s="40">
        <v>20.391255605381186</v>
      </c>
      <c r="J36" s="41">
        <v>0.21901318109718471</v>
      </c>
    </row>
    <row r="37" spans="4:10" ht="15.75">
      <c r="D37" s="53" t="s">
        <v>46</v>
      </c>
      <c r="E37" s="36">
        <v>21.45</v>
      </c>
      <c r="F37" s="37">
        <v>19.899999999999999</v>
      </c>
      <c r="G37" s="38">
        <v>19.899999999999999</v>
      </c>
      <c r="H37" s="39">
        <v>19.899999999999999</v>
      </c>
      <c r="I37" s="40">
        <v>19.899999999999999</v>
      </c>
      <c r="J37" s="41">
        <v>-7.2261072261072257E-2</v>
      </c>
    </row>
    <row r="38" spans="4:10" ht="15.75">
      <c r="D38" s="53" t="s">
        <v>47</v>
      </c>
      <c r="E38" s="36">
        <v>15.872474747474802</v>
      </c>
      <c r="F38" s="37">
        <v>17.885294117647117</v>
      </c>
      <c r="G38" s="38">
        <v>17.860199004975183</v>
      </c>
      <c r="H38" s="39">
        <v>17.427014218009536</v>
      </c>
      <c r="I38" s="40">
        <v>17.900000000000059</v>
      </c>
      <c r="J38" s="41">
        <v>0.12773844562882797</v>
      </c>
    </row>
    <row r="39" spans="4:10" ht="15.75">
      <c r="D39" s="53" t="s">
        <v>48</v>
      </c>
      <c r="E39" s="36">
        <v>47.428110599078281</v>
      </c>
      <c r="F39" s="37">
        <v>49.546188340806992</v>
      </c>
      <c r="G39" s="38">
        <v>49.511312217194373</v>
      </c>
      <c r="H39" s="39">
        <v>49.518749999999855</v>
      </c>
      <c r="I39" s="40">
        <v>49.228358208955278</v>
      </c>
      <c r="J39" s="41">
        <v>3.7957396723958592E-2</v>
      </c>
    </row>
    <row r="40" spans="4:10" ht="15.75">
      <c r="D40" s="53" t="s">
        <v>49</v>
      </c>
      <c r="E40" s="36">
        <v>16.835393258427015</v>
      </c>
      <c r="F40" s="37">
        <v>16.730508474576322</v>
      </c>
      <c r="G40" s="38">
        <v>16.679781420765078</v>
      </c>
      <c r="H40" s="39">
        <v>16.682967032967085</v>
      </c>
      <c r="I40" s="40">
        <v>16.671270718232098</v>
      </c>
      <c r="J40" s="41">
        <v>-9.7486609119015188E-3</v>
      </c>
    </row>
    <row r="41" spans="4:10" ht="15.75">
      <c r="D41" s="53" t="s">
        <v>50</v>
      </c>
      <c r="E41" s="36">
        <v>49.899999999999807</v>
      </c>
      <c r="F41" s="37">
        <v>49.899999999999807</v>
      </c>
      <c r="G41" s="38">
        <v>45.568181818181628</v>
      </c>
      <c r="H41" s="39">
        <v>49.899999999999807</v>
      </c>
      <c r="I41" s="40">
        <v>50.121524663676922</v>
      </c>
      <c r="J41" s="41">
        <v>0</v>
      </c>
    </row>
    <row r="42" spans="4:10" ht="15.75">
      <c r="D42" s="53" t="s">
        <v>51</v>
      </c>
      <c r="E42" s="36">
        <v>18.795990783410176</v>
      </c>
      <c r="F42" s="37">
        <v>19.458564814814856</v>
      </c>
      <c r="G42" s="38">
        <v>19.736405529953956</v>
      </c>
      <c r="H42" s="39">
        <v>19.686697247706462</v>
      </c>
      <c r="I42" s="40">
        <v>19.621527777777825</v>
      </c>
      <c r="J42" s="41">
        <v>4.3920908659749403E-2</v>
      </c>
    </row>
    <row r="43" spans="4:10" ht="15.75">
      <c r="D43" s="53" t="s">
        <v>52</v>
      </c>
      <c r="E43" s="36">
        <v>17.965962441314613</v>
      </c>
      <c r="F43" s="37">
        <v>17.900000000000059</v>
      </c>
      <c r="G43" s="38">
        <v>19.927901785714312</v>
      </c>
      <c r="H43" s="39">
        <v>17.900000000000059</v>
      </c>
      <c r="I43" s="40">
        <v>21.181620370370389</v>
      </c>
      <c r="J43" s="41">
        <v>0.17898612109201761</v>
      </c>
    </row>
    <row r="44" spans="4:10" ht="15.75">
      <c r="D44" s="53" t="s">
        <v>53</v>
      </c>
      <c r="E44" s="36">
        <v>17.045512820512862</v>
      </c>
      <c r="F44" s="37">
        <v>16.842038216560553</v>
      </c>
      <c r="G44" s="38">
        <v>16.777160493827211</v>
      </c>
      <c r="H44" s="39">
        <v>16.780952380952428</v>
      </c>
      <c r="I44" s="40">
        <v>16.727439024390293</v>
      </c>
      <c r="J44" s="41">
        <v>-1.8660265576744273E-2</v>
      </c>
    </row>
    <row r="45" spans="4:10" ht="15.75">
      <c r="D45" s="53" t="s">
        <v>54</v>
      </c>
      <c r="E45" s="36">
        <v>32.303255813953378</v>
      </c>
      <c r="F45" s="37">
        <v>32.208755760368554</v>
      </c>
      <c r="G45" s="38">
        <v>27.973287671232796</v>
      </c>
      <c r="H45" s="39">
        <v>27.296888888888809</v>
      </c>
      <c r="I45" s="40">
        <v>27.679735682819295</v>
      </c>
      <c r="J45" s="41">
        <v>-0.14312861086704931</v>
      </c>
    </row>
    <row r="46" spans="4:10" ht="15.75">
      <c r="D46" s="53" t="s">
        <v>55</v>
      </c>
      <c r="E46" s="36">
        <v>13.958561643835655</v>
      </c>
      <c r="F46" s="37">
        <v>18.31338028169019</v>
      </c>
      <c r="G46" s="38">
        <v>14.95000000000004</v>
      </c>
      <c r="H46" s="39">
        <v>14.857446808510675</v>
      </c>
      <c r="I46" s="40">
        <v>18.586928104575215</v>
      </c>
      <c r="J46" s="41">
        <v>0.33157903936209121</v>
      </c>
    </row>
    <row r="47" spans="4:10" ht="15.75">
      <c r="D47" s="53" t="s">
        <v>56</v>
      </c>
      <c r="E47" s="36">
        <v>8.9442922374429372</v>
      </c>
      <c r="F47" s="37">
        <v>9.8402272727273132</v>
      </c>
      <c r="G47" s="38">
        <v>10.007709251101321</v>
      </c>
      <c r="H47" s="39">
        <v>9.7251101321586315</v>
      </c>
      <c r="I47" s="40">
        <v>9.8883259911894701</v>
      </c>
      <c r="J47" s="41">
        <v>0.10554594244970916</v>
      </c>
    </row>
    <row r="48" spans="4:10" ht="15.75">
      <c r="D48" s="53" t="s">
        <v>57</v>
      </c>
      <c r="E48" s="36">
        <v>8.9899543378995439</v>
      </c>
      <c r="F48" s="37">
        <v>11.164757709251143</v>
      </c>
      <c r="G48" s="38">
        <v>10.012334801762119</v>
      </c>
      <c r="H48" s="39">
        <v>11.06057268722471</v>
      </c>
      <c r="I48" s="40">
        <v>12.351541850220308</v>
      </c>
      <c r="J48" s="41">
        <v>0.37392709528557866</v>
      </c>
    </row>
    <row r="49" spans="4:10" ht="15.75">
      <c r="D49" s="53" t="s">
        <v>58</v>
      </c>
      <c r="E49" s="36">
        <v>26.831481481481418</v>
      </c>
      <c r="F49" s="37">
        <v>23.248017621145344</v>
      </c>
      <c r="G49" s="38">
        <v>14.926431718061734</v>
      </c>
      <c r="H49" s="39">
        <v>22.776651982378826</v>
      </c>
      <c r="I49" s="40">
        <v>22.899999999999974</v>
      </c>
      <c r="J49" s="41">
        <v>-0.14652494996203913</v>
      </c>
    </row>
    <row r="50" spans="4:10" ht="16.5" thickBot="1">
      <c r="D50" s="54" t="s">
        <v>59</v>
      </c>
      <c r="E50" s="42">
        <v>20.450504587155994</v>
      </c>
      <c r="F50" s="43">
        <v>20.123972602739755</v>
      </c>
      <c r="G50" s="44">
        <v>19.677733333333361</v>
      </c>
      <c r="H50" s="45">
        <v>11.824336283185888</v>
      </c>
      <c r="I50" s="46">
        <v>19.514292035398245</v>
      </c>
      <c r="J50" s="47">
        <v>-4.577943530771067E-2</v>
      </c>
    </row>
  </sheetData>
  <conditionalFormatting sqref="J8:J50">
    <cfRule type="cellIs" dxfId="1" priority="2" operator="greaterThan">
      <formula>0</formula>
    </cfRule>
    <cfRule type="cellIs" dxfId="0" priority="1" operator="lessThan">
      <formula>0</formula>
    </cfRule>
  </conditionalFormatting>
  <pageMargins left="0.47" right="0.43" top="0.28000000000000003" bottom="0.17" header="0.31496062992125984" footer="0.16"/>
  <pageSetup paperSize="9" scale="72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3</vt:i4>
      </vt:variant>
    </vt:vector>
  </HeadingPairs>
  <TitlesOfParts>
    <vt:vector size="6" baseType="lpstr">
      <vt:lpstr>סופר פארם</vt:lpstr>
      <vt:lpstr>ניו פארם</vt:lpstr>
      <vt:lpstr>תנודות סופרפארם</vt:lpstr>
      <vt:lpstr>'ניו פארם'!Print_Area</vt:lpstr>
      <vt:lpstr>'סופר פארם'!Print_Area</vt:lpstr>
      <vt:lpstr>'תנודות סופרפארם'!Print_Area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orir</dc:creator>
  <cp:lastModifiedBy>orir</cp:lastModifiedBy>
  <cp:lastPrinted>2017-11-21T11:32:47Z</cp:lastPrinted>
  <dcterms:created xsi:type="dcterms:W3CDTF">2017-11-21T09:41:32Z</dcterms:created>
  <dcterms:modified xsi:type="dcterms:W3CDTF">2017-11-21T11:39:30Z</dcterms:modified>
</cp:coreProperties>
</file>