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iorw\Desktop\"/>
    </mc:Choice>
  </mc:AlternateContent>
  <xr:revisionPtr revIDLastSave="0" documentId="8_{3FE1A679-34CB-42E7-8548-4ECAA0FF1A06}" xr6:coauthVersionLast="47" xr6:coauthVersionMax="47" xr10:uidLastSave="{00000000-0000-0000-0000-000000000000}"/>
  <bookViews>
    <workbookView xWindow="-120" yWindow="-120" windowWidth="24240" windowHeight="13140" xr2:uid="{F78ED1A9-6603-49CE-AE8C-8F2A12866D63}"/>
  </bookViews>
  <sheets>
    <sheet name="בדיקה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8" i="1" l="1"/>
  <c r="L28" i="1"/>
  <c r="L27" i="1"/>
  <c r="K27" i="1"/>
  <c r="L23" i="1"/>
  <c r="K23" i="1"/>
  <c r="L22" i="1"/>
  <c r="K22" i="1"/>
  <c r="L21" i="1"/>
  <c r="K21" i="1"/>
  <c r="L19" i="1"/>
  <c r="K19" i="1"/>
  <c r="L18" i="1"/>
  <c r="K18" i="1"/>
  <c r="L17" i="1"/>
  <c r="K17" i="1"/>
  <c r="L15" i="1"/>
  <c r="K15" i="1"/>
  <c r="L13" i="1"/>
  <c r="K13" i="1"/>
  <c r="L12" i="1"/>
  <c r="K12" i="1"/>
  <c r="L10" i="1"/>
  <c r="K10" i="1"/>
  <c r="L9" i="1"/>
  <c r="K9" i="1"/>
  <c r="J20" i="1" l="1"/>
  <c r="G20" i="1"/>
  <c r="D20" i="1"/>
  <c r="C20" i="1"/>
  <c r="J16" i="1"/>
  <c r="D16" i="1"/>
  <c r="G14" i="1"/>
  <c r="D14" i="1"/>
  <c r="J11" i="1"/>
  <c r="I11" i="1"/>
  <c r="H11" i="1"/>
  <c r="F11" i="1"/>
  <c r="E11" i="1"/>
  <c r="I8" i="1"/>
  <c r="H8" i="1"/>
  <c r="G8" i="1"/>
  <c r="F8" i="1"/>
  <c r="E8" i="1"/>
  <c r="D8" i="1"/>
  <c r="J7" i="1"/>
  <c r="H7" i="1"/>
  <c r="G7" i="1"/>
  <c r="E7" i="1"/>
  <c r="D7" i="1"/>
  <c r="C7" i="1"/>
  <c r="G6" i="1"/>
  <c r="E6" i="1"/>
  <c r="D6" i="1"/>
  <c r="C6" i="1"/>
  <c r="L14" i="1" l="1"/>
  <c r="K14" i="1"/>
  <c r="L8" i="1"/>
  <c r="K8" i="1"/>
  <c r="L16" i="1"/>
  <c r="K16" i="1"/>
  <c r="L6" i="1"/>
  <c r="K6" i="1"/>
  <c r="L20" i="1"/>
  <c r="K20" i="1"/>
  <c r="L7" i="1"/>
  <c r="K7" i="1"/>
  <c r="L11" i="1"/>
  <c r="K11" i="1"/>
</calcChain>
</file>

<file path=xl/sharedStrings.xml><?xml version="1.0" encoding="utf-8"?>
<sst xmlns="http://schemas.openxmlformats.org/spreadsheetml/2006/main" count="52" uniqueCount="39">
  <si>
    <t xml:space="preserve"> סל ציוד לבית ספר יסודי~</t>
  </si>
  <si>
    <t>מוצר/חנות</t>
  </si>
  <si>
    <t>משרדיה</t>
  </si>
  <si>
    <t>עזריאלי - קום</t>
  </si>
  <si>
    <t>אופיס דיפו</t>
  </si>
  <si>
    <t>קרביץ</t>
  </si>
  <si>
    <t>פלפוט</t>
  </si>
  <si>
    <t>שארפן</t>
  </si>
  <si>
    <t>דברים בגו</t>
  </si>
  <si>
    <t>אטרקציה</t>
  </si>
  <si>
    <t xml:space="preserve">3 מחברת ספירלה נושא 1 שורה /חשבון  A4  </t>
  </si>
  <si>
    <t xml:space="preserve">10 מחברת סיכה צבעוניות לא ממותגות  שורה/חשבוןA5 </t>
  </si>
  <si>
    <t>דבק סטיק 8 גרם הזול בקטגוריה מחיר ליחי</t>
  </si>
  <si>
    <t>טושים ממרקרים אריזה של 4</t>
  </si>
  <si>
    <t>12 עפרונות עם מחק הזול בקטגוריה</t>
  </si>
  <si>
    <t>מחק רגיל לבן הזול בקטגוריה מחיר ליחי</t>
  </si>
  <si>
    <t>סרגל מתכת קטן 15 ס"מ</t>
  </si>
  <si>
    <t>מדבקות צבעוניות למחברת הזול בקטוגריה</t>
  </si>
  <si>
    <t>טושים- 12 חבילה הזול בקטגוריה</t>
  </si>
  <si>
    <t>קלסר ספירלות הזול שנמצא</t>
  </si>
  <si>
    <t>מחדד מתכת\ מחדד פלסטיק הזול בקט' מחיר ליחי</t>
  </si>
  <si>
    <t>מספריים 5.5 הזול שנמצא</t>
  </si>
  <si>
    <t>12 צבעי פסטל</t>
  </si>
  <si>
    <t>לא נמצא</t>
  </si>
  <si>
    <t xml:space="preserve">  10 עטיפות למחברות A5 - שקופות (הזול ביותר שנמצא)</t>
  </si>
  <si>
    <t>5 דפדפות לקלסר שורה\משבצות 72 דף</t>
  </si>
  <si>
    <t>תיקיות גומי  פלסטיק\נייר הזול ביותר שנמצא</t>
  </si>
  <si>
    <t>סט 12 עפרונות צבעוניים הזול ביותר שנמצא</t>
  </si>
  <si>
    <t>יומן בית ספר ביותר שנמצא</t>
  </si>
  <si>
    <t xml:space="preserve">ילקוט אורטופדי </t>
  </si>
  <si>
    <t>קלמר שני  תאים הזול שנמצא</t>
  </si>
  <si>
    <t>הערות:</t>
  </si>
  <si>
    <r>
      <t xml:space="preserve">מחירים נכונים ל3.8.2021+ 12.8.2021 </t>
    </r>
    <r>
      <rPr>
        <b/>
        <sz val="11"/>
        <color theme="1"/>
        <rFont val="Arial"/>
        <family val="2"/>
        <scheme val="minor"/>
      </rPr>
      <t>כולל מבצעים</t>
    </r>
    <r>
      <rPr>
        <sz val="11"/>
        <color theme="1"/>
        <rFont val="Arial"/>
        <family val="2"/>
        <charset val="177"/>
        <scheme val="minor"/>
      </rPr>
      <t xml:space="preserve"> ככל שהיו בתאריכים אלה</t>
    </r>
  </si>
  <si>
    <t>גם מוצרים שלגביהם נרשם זמנית אזל המלאי נלקחו בחשבון</t>
  </si>
  <si>
    <t>לא מדובר בהכרח באותם מוצרים בדיוק</t>
  </si>
  <si>
    <t>פירוט המוצרים המוצגים בהערות נוספות בתוך התאים</t>
  </si>
  <si>
    <t>טל"ח</t>
  </si>
  <si>
    <t>הזול ביותר</t>
  </si>
  <si>
    <t>היקר ביותר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</si>
</sst>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₪&quot;\ #,##0.00"/>
  </numFmts>
  <fonts count="5" x14ac:knownFonts="1">
    <font>
      <sz val="11"/>
      <color theme="1"/>
      <name val="Arial"/>
      <family val="2"/>
      <charset val="177"/>
      <scheme val="minor"/>
    </font>
    <font>
      <b/>
      <sz val="11"/>
      <color theme="1"/>
      <name val="Arial"/>
      <family val="2"/>
      <scheme val="minor"/>
    </font>
    <font>
      <b/>
      <u/>
      <sz val="11"/>
      <color theme="1"/>
      <name val="Arial"/>
      <family val="2"/>
      <scheme val="minor"/>
    </font>
    <font>
      <b/>
      <sz val="11"/>
      <name val="Arial"/>
      <family val="2"/>
      <scheme val="minor"/>
    </font>
    <font>
      <sz val="11"/>
      <color theme="1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0" fillId="3" borderId="0" xfId="0" applyFill="1"/>
    <xf numFmtId="0" fontId="2" fillId="0" borderId="0" xfId="0" applyFont="1"/>
    <xf numFmtId="0" fontId="3" fillId="0" borderId="0" xfId="0" applyFont="1"/>
    <xf numFmtId="0" fontId="4" fillId="0" borderId="1" xfId="0" applyFont="1" applyBorder="1" applyAlignment="1">
      <alignment horizontal="right" vertical="center" readingOrder="2"/>
    </xf>
    <xf numFmtId="164" fontId="4" fillId="0" borderId="1" xfId="0" applyNumberFormat="1" applyFont="1" applyBorder="1"/>
    <xf numFmtId="164" fontId="4" fillId="3" borderId="1" xfId="0" applyNumberFormat="1" applyFont="1" applyFill="1" applyBorder="1"/>
    <xf numFmtId="0" fontId="4" fillId="3" borderId="3" xfId="0" applyFont="1" applyFill="1" applyBorder="1" applyAlignment="1">
      <alignment horizontal="right" vertical="center" readingOrder="2"/>
    </xf>
    <xf numFmtId="0" fontId="4" fillId="0" borderId="0" xfId="0" applyFont="1"/>
    <xf numFmtId="0" fontId="4" fillId="3" borderId="0" xfId="0" applyFont="1" applyFill="1"/>
    <xf numFmtId="0" fontId="4" fillId="0" borderId="1" xfId="0" applyFont="1" applyBorder="1"/>
    <xf numFmtId="164" fontId="4" fillId="3" borderId="2" xfId="0" applyNumberFormat="1" applyFont="1" applyFill="1" applyBorder="1"/>
    <xf numFmtId="0" fontId="4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DC4870-438C-4230-8779-E3C7DA8378C4}">
  <sheetPr>
    <pageSetUpPr fitToPage="1"/>
  </sheetPr>
  <dimension ref="B2:L39"/>
  <sheetViews>
    <sheetView rightToLeft="1" tabSelected="1" topLeftCell="A2" zoomScale="80" zoomScaleNormal="80" workbookViewId="0">
      <selection activeCell="B12" sqref="B12"/>
    </sheetView>
  </sheetViews>
  <sheetFormatPr defaultRowHeight="14.25" x14ac:dyDescent="0.2"/>
  <cols>
    <col min="2" max="2" width="44.625" bestFit="1" customWidth="1"/>
    <col min="4" max="4" width="10.375" bestFit="1" customWidth="1"/>
  </cols>
  <sheetData>
    <row r="2" spans="2:12" ht="15" x14ac:dyDescent="0.25">
      <c r="B2" s="1" t="s">
        <v>0</v>
      </c>
    </row>
    <row r="5" spans="2:12" ht="30.75" customHeight="1" x14ac:dyDescent="0.2">
      <c r="B5" s="13" t="s">
        <v>1</v>
      </c>
      <c r="C5" s="14" t="s">
        <v>2</v>
      </c>
      <c r="D5" s="14" t="s">
        <v>3</v>
      </c>
      <c r="E5" s="14" t="s">
        <v>4</v>
      </c>
      <c r="F5" s="14" t="s">
        <v>5</v>
      </c>
      <c r="G5" s="14" t="s">
        <v>6</v>
      </c>
      <c r="H5" s="14" t="s">
        <v>7</v>
      </c>
      <c r="I5" s="14" t="s">
        <v>8</v>
      </c>
      <c r="J5" s="14" t="s">
        <v>9</v>
      </c>
      <c r="K5" s="14" t="s">
        <v>37</v>
      </c>
      <c r="L5" s="14" t="s">
        <v>38</v>
      </c>
    </row>
    <row r="6" spans="2:12" ht="21" customHeight="1" x14ac:dyDescent="0.2">
      <c r="B6" s="5" t="s">
        <v>10</v>
      </c>
      <c r="C6" s="6">
        <f>4.9*3</f>
        <v>14.700000000000001</v>
      </c>
      <c r="D6" s="6">
        <f>9*3</f>
        <v>27</v>
      </c>
      <c r="E6" s="6">
        <f>7.9*3</f>
        <v>23.700000000000003</v>
      </c>
      <c r="F6" s="6">
        <v>9.9</v>
      </c>
      <c r="G6" s="6">
        <f>6*3</f>
        <v>18</v>
      </c>
      <c r="H6" s="6">
        <v>14.9</v>
      </c>
      <c r="I6" s="6">
        <v>15</v>
      </c>
      <c r="J6" s="6">
        <v>12.9</v>
      </c>
      <c r="K6" s="7">
        <f>MIN(C6:J6)</f>
        <v>9.9</v>
      </c>
      <c r="L6" s="7">
        <f>MAX(C6:J6)</f>
        <v>27</v>
      </c>
    </row>
    <row r="7" spans="2:12" ht="21" customHeight="1" x14ac:dyDescent="0.2">
      <c r="B7" s="5" t="s">
        <v>11</v>
      </c>
      <c r="C7" s="6">
        <f>1.5*10</f>
        <v>15</v>
      </c>
      <c r="D7" s="6">
        <f>7*2</f>
        <v>14</v>
      </c>
      <c r="E7" s="6">
        <f>4.5*2</f>
        <v>9</v>
      </c>
      <c r="F7" s="6">
        <v>9</v>
      </c>
      <c r="G7" s="6">
        <f>7*2</f>
        <v>14</v>
      </c>
      <c r="H7" s="6">
        <f>5*2</f>
        <v>10</v>
      </c>
      <c r="I7" s="6">
        <v>12</v>
      </c>
      <c r="J7" s="6">
        <f>5.9*2</f>
        <v>11.8</v>
      </c>
      <c r="K7" s="7">
        <f t="shared" ref="K7:K22" si="0">MIN(C7:J7)</f>
        <v>9</v>
      </c>
      <c r="L7" s="7">
        <f t="shared" ref="L7:L22" si="1">MAX(C7:J7)</f>
        <v>15</v>
      </c>
    </row>
    <row r="8" spans="2:12" ht="21" customHeight="1" x14ac:dyDescent="0.2">
      <c r="B8" s="5" t="s">
        <v>12</v>
      </c>
      <c r="C8" s="6">
        <v>1.2</v>
      </c>
      <c r="D8" s="6">
        <f>11.2/5</f>
        <v>2.2399999999999998</v>
      </c>
      <c r="E8" s="6">
        <f>11.9/5</f>
        <v>2.38</v>
      </c>
      <c r="F8" s="6">
        <f>5/2</f>
        <v>2.5</v>
      </c>
      <c r="G8" s="6">
        <f>14/5</f>
        <v>2.8</v>
      </c>
      <c r="H8" s="6">
        <f>9.9/3</f>
        <v>3.3000000000000003</v>
      </c>
      <c r="I8" s="6">
        <f>9.9/3</f>
        <v>3.3000000000000003</v>
      </c>
      <c r="J8" s="6">
        <v>1.9</v>
      </c>
      <c r="K8" s="7">
        <f t="shared" si="0"/>
        <v>1.2</v>
      </c>
      <c r="L8" s="7">
        <f t="shared" si="1"/>
        <v>3.3000000000000003</v>
      </c>
    </row>
    <row r="9" spans="2:12" ht="21" customHeight="1" x14ac:dyDescent="0.2">
      <c r="B9" s="5" t="s">
        <v>13</v>
      </c>
      <c r="C9" s="6">
        <v>13.9</v>
      </c>
      <c r="D9" s="6">
        <v>7.2</v>
      </c>
      <c r="E9" s="6">
        <v>9.9</v>
      </c>
      <c r="F9" s="6">
        <v>3.6</v>
      </c>
      <c r="G9" s="6">
        <v>9</v>
      </c>
      <c r="H9" s="6">
        <v>5.8</v>
      </c>
      <c r="I9" s="6">
        <v>4.5</v>
      </c>
      <c r="J9" s="6">
        <v>4.9000000000000004</v>
      </c>
      <c r="K9" s="7">
        <f t="shared" si="0"/>
        <v>3.6</v>
      </c>
      <c r="L9" s="7">
        <f t="shared" si="1"/>
        <v>13.9</v>
      </c>
    </row>
    <row r="10" spans="2:12" ht="21" customHeight="1" x14ac:dyDescent="0.2">
      <c r="B10" s="5" t="s">
        <v>14</v>
      </c>
      <c r="C10" s="6">
        <v>5.9</v>
      </c>
      <c r="D10" s="6">
        <v>9.6</v>
      </c>
      <c r="E10" s="6">
        <v>0.7</v>
      </c>
      <c r="F10" s="6">
        <v>4.9000000000000004</v>
      </c>
      <c r="G10" s="6">
        <v>10</v>
      </c>
      <c r="H10" s="6">
        <v>6.9</v>
      </c>
      <c r="I10" s="6">
        <v>9.9</v>
      </c>
      <c r="J10" s="6">
        <v>5.9</v>
      </c>
      <c r="K10" s="7">
        <f t="shared" si="0"/>
        <v>0.7</v>
      </c>
      <c r="L10" s="7">
        <f t="shared" si="1"/>
        <v>10</v>
      </c>
    </row>
    <row r="11" spans="2:12" ht="21" customHeight="1" x14ac:dyDescent="0.2">
      <c r="B11" s="5" t="s">
        <v>15</v>
      </c>
      <c r="C11" s="6">
        <v>0.8</v>
      </c>
      <c r="D11" s="6">
        <v>1.6</v>
      </c>
      <c r="E11" s="6">
        <f>0.5/3</f>
        <v>0.16666666666666666</v>
      </c>
      <c r="F11" s="6">
        <f>2/5</f>
        <v>0.4</v>
      </c>
      <c r="G11" s="6">
        <v>2</v>
      </c>
      <c r="H11" s="6">
        <f>6.9/4</f>
        <v>1.7250000000000001</v>
      </c>
      <c r="I11" s="6">
        <f>7.9/10</f>
        <v>0.79</v>
      </c>
      <c r="J11" s="6">
        <f>2.9/5</f>
        <v>0.57999999999999996</v>
      </c>
      <c r="K11" s="7">
        <f t="shared" si="0"/>
        <v>0.16666666666666666</v>
      </c>
      <c r="L11" s="7">
        <f t="shared" si="1"/>
        <v>2</v>
      </c>
    </row>
    <row r="12" spans="2:12" ht="21" customHeight="1" x14ac:dyDescent="0.2">
      <c r="B12" s="5" t="s">
        <v>16</v>
      </c>
      <c r="C12" s="6">
        <v>1.6</v>
      </c>
      <c r="D12" s="6">
        <v>1.6</v>
      </c>
      <c r="E12" s="6">
        <v>0.5</v>
      </c>
      <c r="F12" s="6">
        <v>1.8</v>
      </c>
      <c r="G12" s="6">
        <v>2</v>
      </c>
      <c r="H12" s="6">
        <v>0.9</v>
      </c>
      <c r="I12" s="6">
        <v>1</v>
      </c>
      <c r="J12" s="6">
        <v>1</v>
      </c>
      <c r="K12" s="7">
        <f t="shared" si="0"/>
        <v>0.5</v>
      </c>
      <c r="L12" s="7">
        <f t="shared" si="1"/>
        <v>2</v>
      </c>
    </row>
    <row r="13" spans="2:12" ht="21" customHeight="1" x14ac:dyDescent="0.2">
      <c r="B13" s="5" t="s">
        <v>17</v>
      </c>
      <c r="C13" s="6">
        <v>4.9000000000000004</v>
      </c>
      <c r="D13" s="6">
        <v>4</v>
      </c>
      <c r="E13" s="6">
        <v>1</v>
      </c>
      <c r="F13" s="6">
        <v>3.9</v>
      </c>
      <c r="G13" s="6">
        <v>8</v>
      </c>
      <c r="H13" s="6">
        <v>5.9</v>
      </c>
      <c r="I13" s="6">
        <v>5.9</v>
      </c>
      <c r="J13" s="6">
        <v>2.9</v>
      </c>
      <c r="K13" s="7">
        <f t="shared" si="0"/>
        <v>1</v>
      </c>
      <c r="L13" s="7">
        <f t="shared" si="1"/>
        <v>8</v>
      </c>
    </row>
    <row r="14" spans="2:12" ht="21" customHeight="1" x14ac:dyDescent="0.2">
      <c r="B14" s="5" t="s">
        <v>18</v>
      </c>
      <c r="C14" s="6">
        <v>4.8</v>
      </c>
      <c r="D14" s="6">
        <f>22/2</f>
        <v>11</v>
      </c>
      <c r="E14" s="6">
        <v>3.9</v>
      </c>
      <c r="F14" s="6">
        <v>3.5</v>
      </c>
      <c r="G14" s="6">
        <f>24/2</f>
        <v>12</v>
      </c>
      <c r="H14" s="6">
        <v>11.7</v>
      </c>
      <c r="I14" s="6">
        <v>4.5</v>
      </c>
      <c r="J14" s="6">
        <v>2.9</v>
      </c>
      <c r="K14" s="7">
        <f t="shared" si="0"/>
        <v>2.9</v>
      </c>
      <c r="L14" s="7">
        <f t="shared" si="1"/>
        <v>12</v>
      </c>
    </row>
    <row r="15" spans="2:12" ht="21" customHeight="1" x14ac:dyDescent="0.2">
      <c r="B15" s="5" t="s">
        <v>19</v>
      </c>
      <c r="C15" s="6">
        <v>5.5</v>
      </c>
      <c r="D15" s="6">
        <v>8.8000000000000007</v>
      </c>
      <c r="E15" s="6">
        <v>13.9</v>
      </c>
      <c r="F15" s="6">
        <v>5</v>
      </c>
      <c r="G15" s="6">
        <v>20</v>
      </c>
      <c r="H15" s="6">
        <v>5.9</v>
      </c>
      <c r="I15" s="6">
        <v>4.9000000000000004</v>
      </c>
      <c r="J15" s="6">
        <v>6.9</v>
      </c>
      <c r="K15" s="7">
        <f t="shared" si="0"/>
        <v>4.9000000000000004</v>
      </c>
      <c r="L15" s="7">
        <f t="shared" si="1"/>
        <v>20</v>
      </c>
    </row>
    <row r="16" spans="2:12" ht="21" customHeight="1" x14ac:dyDescent="0.2">
      <c r="B16" s="5" t="s">
        <v>20</v>
      </c>
      <c r="C16" s="6">
        <v>1</v>
      </c>
      <c r="D16" s="6">
        <f>10/6</f>
        <v>1.6666666666666667</v>
      </c>
      <c r="E16" s="6">
        <v>1</v>
      </c>
      <c r="F16" s="6">
        <v>0.4</v>
      </c>
      <c r="G16" s="6">
        <v>1</v>
      </c>
      <c r="H16" s="6">
        <v>4</v>
      </c>
      <c r="I16" s="6">
        <v>2.5</v>
      </c>
      <c r="J16" s="6">
        <f>3.9/3</f>
        <v>1.3</v>
      </c>
      <c r="K16" s="7">
        <f t="shared" si="0"/>
        <v>0.4</v>
      </c>
      <c r="L16" s="7">
        <f t="shared" si="1"/>
        <v>4</v>
      </c>
    </row>
    <row r="17" spans="2:12" ht="21" customHeight="1" x14ac:dyDescent="0.2">
      <c r="B17" s="5" t="s">
        <v>21</v>
      </c>
      <c r="C17" s="6">
        <v>5.95</v>
      </c>
      <c r="D17" s="6">
        <v>6.4</v>
      </c>
      <c r="E17" s="6">
        <v>0.3</v>
      </c>
      <c r="F17" s="6">
        <v>0.4</v>
      </c>
      <c r="G17" s="6">
        <v>8</v>
      </c>
      <c r="H17" s="6">
        <v>3</v>
      </c>
      <c r="I17" s="6">
        <v>2.5</v>
      </c>
      <c r="J17" s="6">
        <v>1</v>
      </c>
      <c r="K17" s="7">
        <f t="shared" si="0"/>
        <v>0.3</v>
      </c>
      <c r="L17" s="7">
        <f t="shared" si="1"/>
        <v>8</v>
      </c>
    </row>
    <row r="18" spans="2:12" ht="21" customHeight="1" x14ac:dyDescent="0.2">
      <c r="B18" s="5" t="s">
        <v>22</v>
      </c>
      <c r="C18" s="6">
        <v>9.5</v>
      </c>
      <c r="D18" s="6">
        <v>8</v>
      </c>
      <c r="E18" s="6">
        <v>12.9</v>
      </c>
      <c r="F18" s="6">
        <v>2.5</v>
      </c>
      <c r="G18" s="6" t="s">
        <v>23</v>
      </c>
      <c r="H18" s="6">
        <v>6.9</v>
      </c>
      <c r="I18" s="6">
        <v>4.9000000000000004</v>
      </c>
      <c r="J18" s="6">
        <v>1.9</v>
      </c>
      <c r="K18" s="7">
        <f t="shared" si="0"/>
        <v>1.9</v>
      </c>
      <c r="L18" s="7">
        <f t="shared" si="1"/>
        <v>12.9</v>
      </c>
    </row>
    <row r="19" spans="2:12" ht="21" customHeight="1" x14ac:dyDescent="0.2">
      <c r="B19" s="5" t="s">
        <v>24</v>
      </c>
      <c r="C19" s="6">
        <v>2.97</v>
      </c>
      <c r="D19" s="6">
        <v>6</v>
      </c>
      <c r="E19" s="6">
        <v>1.9</v>
      </c>
      <c r="F19" s="6">
        <v>2.8</v>
      </c>
      <c r="G19" s="6">
        <v>5</v>
      </c>
      <c r="H19" s="6">
        <v>2.5</v>
      </c>
      <c r="I19" s="6">
        <v>10</v>
      </c>
      <c r="J19" s="6">
        <v>2.9</v>
      </c>
      <c r="K19" s="7">
        <f t="shared" si="0"/>
        <v>1.9</v>
      </c>
      <c r="L19" s="7">
        <f t="shared" si="1"/>
        <v>10</v>
      </c>
    </row>
    <row r="20" spans="2:12" ht="21" customHeight="1" x14ac:dyDescent="0.2">
      <c r="B20" s="5" t="s">
        <v>25</v>
      </c>
      <c r="C20" s="6">
        <f>6.8*5</f>
        <v>34</v>
      </c>
      <c r="D20" s="6">
        <f>7*5</f>
        <v>35</v>
      </c>
      <c r="E20" s="6">
        <v>34.9</v>
      </c>
      <c r="F20" s="6">
        <v>29.9</v>
      </c>
      <c r="G20" s="6">
        <f>7*5</f>
        <v>35</v>
      </c>
      <c r="H20" s="6">
        <v>17.399999999999999</v>
      </c>
      <c r="I20" s="6">
        <v>33</v>
      </c>
      <c r="J20" s="6">
        <f>19.9*5/4</f>
        <v>24.875</v>
      </c>
      <c r="K20" s="7">
        <f t="shared" si="0"/>
        <v>17.399999999999999</v>
      </c>
      <c r="L20" s="7">
        <f t="shared" si="1"/>
        <v>35</v>
      </c>
    </row>
    <row r="21" spans="2:12" ht="21" customHeight="1" x14ac:dyDescent="0.2">
      <c r="B21" s="5" t="s">
        <v>26</v>
      </c>
      <c r="C21" s="6">
        <v>2.12</v>
      </c>
      <c r="D21" s="6">
        <v>7.9</v>
      </c>
      <c r="E21" s="6" t="s">
        <v>23</v>
      </c>
      <c r="F21" s="6">
        <v>6</v>
      </c>
      <c r="G21" s="6">
        <v>20</v>
      </c>
      <c r="H21" s="6">
        <v>16.899999999999999</v>
      </c>
      <c r="I21" s="6">
        <v>7.9</v>
      </c>
      <c r="J21" s="6">
        <v>2.9</v>
      </c>
      <c r="K21" s="7">
        <f t="shared" si="0"/>
        <v>2.12</v>
      </c>
      <c r="L21" s="7">
        <f t="shared" si="1"/>
        <v>20</v>
      </c>
    </row>
    <row r="22" spans="2:12" ht="21" customHeight="1" x14ac:dyDescent="0.2">
      <c r="B22" s="5" t="s">
        <v>27</v>
      </c>
      <c r="C22" s="6">
        <v>6.32</v>
      </c>
      <c r="D22" s="6">
        <v>17</v>
      </c>
      <c r="E22" s="6">
        <v>12.9</v>
      </c>
      <c r="F22" s="6">
        <v>7.9</v>
      </c>
      <c r="G22" s="6" t="s">
        <v>23</v>
      </c>
      <c r="H22" s="6">
        <v>8</v>
      </c>
      <c r="I22" s="6">
        <v>8.9</v>
      </c>
      <c r="J22" s="6">
        <v>4.9000000000000004</v>
      </c>
      <c r="K22" s="7">
        <f t="shared" si="0"/>
        <v>4.9000000000000004</v>
      </c>
      <c r="L22" s="7">
        <f t="shared" si="1"/>
        <v>17</v>
      </c>
    </row>
    <row r="23" spans="2:12" ht="21" customHeight="1" x14ac:dyDescent="0.2">
      <c r="B23" s="5" t="s">
        <v>28</v>
      </c>
      <c r="C23" s="6">
        <v>19.899999999999999</v>
      </c>
      <c r="D23" s="6">
        <v>23</v>
      </c>
      <c r="E23" s="6">
        <v>9.9</v>
      </c>
      <c r="F23" s="6">
        <v>7</v>
      </c>
      <c r="G23" s="6">
        <v>23</v>
      </c>
      <c r="H23" s="6">
        <v>5.9</v>
      </c>
      <c r="I23" s="6">
        <v>29.9</v>
      </c>
      <c r="J23" s="6">
        <v>14.9</v>
      </c>
      <c r="K23" s="7">
        <f>MIN(C23:J23)</f>
        <v>5.9</v>
      </c>
      <c r="L23" s="7">
        <f>MAX(C23:J23)</f>
        <v>29.9</v>
      </c>
    </row>
    <row r="24" spans="2:12" x14ac:dyDescent="0.2">
      <c r="B24" s="8"/>
      <c r="C24" s="9"/>
      <c r="D24" s="9"/>
      <c r="E24" s="9"/>
      <c r="F24" s="9"/>
      <c r="G24" s="9"/>
      <c r="H24" s="9"/>
      <c r="I24" s="9"/>
      <c r="J24" s="9"/>
      <c r="K24" s="10"/>
      <c r="L24" s="10"/>
    </row>
    <row r="25" spans="2:12" x14ac:dyDescent="0.2">
      <c r="B25" s="8"/>
      <c r="C25" s="9"/>
      <c r="D25" s="9"/>
      <c r="E25" s="9"/>
      <c r="F25" s="9"/>
      <c r="G25" s="9"/>
      <c r="H25" s="9"/>
      <c r="I25" s="9"/>
      <c r="J25" s="9"/>
      <c r="K25" s="10"/>
      <c r="L25" s="10"/>
    </row>
    <row r="26" spans="2:12" ht="31.5" customHeight="1" x14ac:dyDescent="0.2">
      <c r="B26" s="13" t="s">
        <v>1</v>
      </c>
      <c r="C26" s="14" t="s">
        <v>2</v>
      </c>
      <c r="D26" s="14" t="s">
        <v>3</v>
      </c>
      <c r="E26" s="14" t="s">
        <v>4</v>
      </c>
      <c r="F26" s="14" t="s">
        <v>5</v>
      </c>
      <c r="G26" s="14" t="s">
        <v>6</v>
      </c>
      <c r="H26" s="14" t="s">
        <v>7</v>
      </c>
      <c r="I26" s="14" t="s">
        <v>8</v>
      </c>
      <c r="J26" s="14" t="s">
        <v>9</v>
      </c>
      <c r="K26" s="14" t="s">
        <v>37</v>
      </c>
      <c r="L26" s="14" t="s">
        <v>38</v>
      </c>
    </row>
    <row r="27" spans="2:12" ht="21.75" customHeight="1" x14ac:dyDescent="0.2">
      <c r="B27" s="11" t="s">
        <v>29</v>
      </c>
      <c r="C27" s="6">
        <v>179.1</v>
      </c>
      <c r="D27" s="6">
        <v>119</v>
      </c>
      <c r="E27" s="6">
        <v>199</v>
      </c>
      <c r="F27" s="6">
        <v>99</v>
      </c>
      <c r="G27" s="6">
        <v>200</v>
      </c>
      <c r="H27" s="6">
        <v>199</v>
      </c>
      <c r="I27" s="6">
        <v>139.9</v>
      </c>
      <c r="J27" s="6">
        <v>99.9</v>
      </c>
      <c r="K27" s="12">
        <f>MIN(C27:J27)</f>
        <v>99</v>
      </c>
      <c r="L27" s="12">
        <f>MAX(C27:J27)</f>
        <v>200</v>
      </c>
    </row>
    <row r="28" spans="2:12" ht="21.75" customHeight="1" x14ac:dyDescent="0.2">
      <c r="B28" s="5" t="s">
        <v>30</v>
      </c>
      <c r="C28" s="6">
        <v>21.6</v>
      </c>
      <c r="D28" s="6">
        <v>29</v>
      </c>
      <c r="E28" s="6">
        <v>39.9</v>
      </c>
      <c r="F28" s="6">
        <v>39.9</v>
      </c>
      <c r="G28" s="6">
        <v>37</v>
      </c>
      <c r="H28" s="6">
        <v>33</v>
      </c>
      <c r="I28" s="6">
        <v>44.9</v>
      </c>
      <c r="J28" s="6">
        <v>19.899999999999999</v>
      </c>
      <c r="K28" s="7">
        <f>MIN(C28:J28)</f>
        <v>19.899999999999999</v>
      </c>
      <c r="L28" s="7">
        <f>MAX(C28:J28)</f>
        <v>44.9</v>
      </c>
    </row>
    <row r="31" spans="2:12" x14ac:dyDescent="0.2">
      <c r="C31" s="2"/>
      <c r="D31" s="2"/>
      <c r="E31" s="2"/>
      <c r="F31" s="2"/>
      <c r="G31" s="2"/>
      <c r="H31" s="2"/>
      <c r="I31" s="2"/>
      <c r="J31" s="2"/>
    </row>
    <row r="33" spans="3:3" ht="15" x14ac:dyDescent="0.25">
      <c r="C33" s="3" t="s">
        <v>31</v>
      </c>
    </row>
    <row r="35" spans="3:3" ht="15" x14ac:dyDescent="0.25">
      <c r="C35" t="s">
        <v>32</v>
      </c>
    </row>
    <row r="36" spans="3:3" x14ac:dyDescent="0.2">
      <c r="C36" t="s">
        <v>33</v>
      </c>
    </row>
    <row r="37" spans="3:3" ht="15" x14ac:dyDescent="0.25">
      <c r="C37" s="4" t="s">
        <v>34</v>
      </c>
    </row>
    <row r="38" spans="3:3" ht="15" x14ac:dyDescent="0.25">
      <c r="C38" s="4" t="s">
        <v>35</v>
      </c>
    </row>
    <row r="39" spans="3:3" x14ac:dyDescent="0.2">
      <c r="C39" t="s">
        <v>36</v>
      </c>
    </row>
  </sheetData>
  <pageMargins left="0.7" right="0.7" top="0.75" bottom="0.75" header="0.3" footer="0.3"/>
  <pageSetup paperSize="9" scale="7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בדיקה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Tania Uman</dc:creator>
  <cp:lastModifiedBy>Lior Weitz</cp:lastModifiedBy>
  <dcterms:created xsi:type="dcterms:W3CDTF">2021-08-15T09:11:02Z</dcterms:created>
  <dcterms:modified xsi:type="dcterms:W3CDTF">2021-08-15T10:27:56Z</dcterms:modified>
</cp:coreProperties>
</file>