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240" windowHeight="11835"/>
  </bookViews>
  <sheets>
    <sheet name="מוצרי הגנה מהשמש" sheetId="1" r:id="rId1"/>
    <sheet name="השוואת מוצרים דומים" sheetId="2" r:id="rId2"/>
  </sheets>
  <calcPr calcId="125725"/>
</workbook>
</file>

<file path=xl/calcChain.xml><?xml version="1.0" encoding="utf-8"?>
<calcChain xmlns="http://schemas.openxmlformats.org/spreadsheetml/2006/main">
  <c r="G23" i="2"/>
  <c r="G19"/>
  <c r="G15"/>
  <c r="G11"/>
  <c r="G7"/>
  <c r="AF74" i="1" l="1"/>
  <c r="AG74" s="1"/>
  <c r="AE74"/>
  <c r="AF73"/>
  <c r="AE73"/>
  <c r="AG73" s="1"/>
  <c r="AG72"/>
  <c r="AF72"/>
  <c r="AE72"/>
  <c r="AG71"/>
  <c r="AF71"/>
  <c r="AE71"/>
  <c r="AF70"/>
  <c r="AG70" s="1"/>
  <c r="AE70"/>
  <c r="AF69"/>
  <c r="AE69"/>
  <c r="AG69" s="1"/>
  <c r="AG68"/>
  <c r="AF68"/>
  <c r="AE68"/>
  <c r="AG67"/>
  <c r="AF67"/>
  <c r="AE67"/>
  <c r="AF66"/>
  <c r="AG66" s="1"/>
  <c r="AE66"/>
  <c r="AF65"/>
  <c r="AE65"/>
  <c r="AG65" s="1"/>
  <c r="AG64"/>
  <c r="AF64"/>
  <c r="AE64"/>
  <c r="AG63"/>
  <c r="AF63"/>
  <c r="AE63"/>
  <c r="AF62"/>
  <c r="AG62" s="1"/>
  <c r="AE62"/>
  <c r="AF61"/>
  <c r="AE61"/>
  <c r="AG61" s="1"/>
  <c r="AG60"/>
  <c r="AF60"/>
  <c r="AE60"/>
  <c r="AG59"/>
  <c r="AF59"/>
  <c r="AE59"/>
  <c r="AF58"/>
  <c r="AG58" s="1"/>
  <c r="AE58"/>
  <c r="AF57"/>
  <c r="AE57"/>
  <c r="AG57" s="1"/>
  <c r="AG56"/>
  <c r="AF56"/>
  <c r="AE56"/>
  <c r="AG55"/>
  <c r="AF55"/>
  <c r="AE55"/>
  <c r="AF54"/>
  <c r="AG54" s="1"/>
  <c r="AE54"/>
  <c r="AF53"/>
  <c r="AE53"/>
  <c r="AG53" s="1"/>
  <c r="AG52"/>
  <c r="AF52"/>
  <c r="AE52"/>
  <c r="AG51"/>
  <c r="AF51"/>
  <c r="AE51"/>
  <c r="AF50"/>
  <c r="AG50" s="1"/>
  <c r="AE50"/>
  <c r="AF49"/>
  <c r="AE49"/>
  <c r="AG49" s="1"/>
  <c r="AG48"/>
  <c r="AF48"/>
  <c r="AE48"/>
  <c r="AG47"/>
  <c r="AF47"/>
  <c r="AE47"/>
  <c r="AF46"/>
  <c r="AG46" s="1"/>
  <c r="AE46"/>
  <c r="AF45"/>
  <c r="AE45"/>
  <c r="AG45" s="1"/>
  <c r="AG44"/>
  <c r="AF44"/>
  <c r="AE44"/>
  <c r="AG43"/>
  <c r="AF43"/>
  <c r="AE43"/>
  <c r="AF42"/>
  <c r="AG42" s="1"/>
  <c r="AE42"/>
  <c r="AF41"/>
  <c r="AE41"/>
  <c r="AG41" s="1"/>
  <c r="AG40"/>
  <c r="AF40"/>
  <c r="AE40"/>
  <c r="AG39"/>
  <c r="AF39"/>
  <c r="AE39"/>
  <c r="AF38"/>
  <c r="AG38" s="1"/>
  <c r="AE38"/>
  <c r="AF37"/>
  <c r="AE37"/>
  <c r="AG37" s="1"/>
  <c r="AG36"/>
  <c r="AF36"/>
  <c r="AE36"/>
  <c r="AF35"/>
  <c r="AE35"/>
  <c r="AG35" s="1"/>
  <c r="AF34"/>
  <c r="AG34" s="1"/>
  <c r="AE34"/>
  <c r="AF33"/>
  <c r="AE33"/>
  <c r="AG33" s="1"/>
  <c r="AG32"/>
  <c r="AF32"/>
  <c r="AE32"/>
  <c r="AG31"/>
  <c r="AF31"/>
  <c r="AE31"/>
  <c r="AF30"/>
  <c r="AG30" s="1"/>
  <c r="AE30"/>
  <c r="AF29"/>
  <c r="AE29"/>
  <c r="AG29" s="1"/>
  <c r="AG28"/>
  <c r="AF28"/>
  <c r="AE28"/>
  <c r="AG27"/>
  <c r="AF27"/>
  <c r="AE27"/>
  <c r="AF26"/>
  <c r="AG26" s="1"/>
  <c r="AE26"/>
  <c r="AF25"/>
  <c r="AE25"/>
  <c r="AG25" s="1"/>
  <c r="AG24"/>
  <c r="AF24"/>
  <c r="AE24"/>
  <c r="AG23"/>
  <c r="AF23"/>
  <c r="AE23"/>
  <c r="AF22"/>
  <c r="AG22" s="1"/>
  <c r="AE22"/>
  <c r="AF21"/>
  <c r="AE21"/>
  <c r="AG21" s="1"/>
  <c r="AG20"/>
  <c r="AF20"/>
  <c r="AE20"/>
  <c r="AG19"/>
  <c r="AF19"/>
  <c r="AE19"/>
  <c r="AF18"/>
  <c r="AG18" s="1"/>
  <c r="AE18"/>
  <c r="AF17"/>
  <c r="AE17"/>
  <c r="AG17" s="1"/>
  <c r="AG16"/>
  <c r="AF16"/>
  <c r="AE16"/>
  <c r="AG15"/>
  <c r="AF15"/>
  <c r="AE15"/>
  <c r="AF14"/>
  <c r="AG14" s="1"/>
  <c r="AE14"/>
  <c r="AF13"/>
  <c r="AE13"/>
  <c r="AG13" s="1"/>
  <c r="AG12"/>
  <c r="AF12"/>
  <c r="AE12"/>
  <c r="AG11"/>
  <c r="AF11"/>
  <c r="AE11"/>
  <c r="AF10"/>
  <c r="AG10" s="1"/>
  <c r="AE10"/>
  <c r="AF9"/>
  <c r="AE9"/>
  <c r="AG9" s="1"/>
  <c r="AG8"/>
  <c r="AF8"/>
  <c r="AE8"/>
  <c r="AG7"/>
  <c r="AF7"/>
  <c r="AE7"/>
  <c r="AF6"/>
  <c r="AG6" s="1"/>
  <c r="AE6"/>
  <c r="AF5"/>
  <c r="AE5"/>
  <c r="AG5" s="1"/>
  <c r="AG4"/>
  <c r="AF4"/>
  <c r="AE4"/>
  <c r="AG3"/>
  <c r="AF3"/>
  <c r="AE3"/>
  <c r="AF2"/>
  <c r="AG2" s="1"/>
  <c r="AE2"/>
</calcChain>
</file>

<file path=xl/sharedStrings.xml><?xml version="1.0" encoding="utf-8"?>
<sst xmlns="http://schemas.openxmlformats.org/spreadsheetml/2006/main" count="145" uniqueCount="125">
  <si>
    <t>מוצר/רשת</t>
  </si>
  <si>
    <t>AM:PM</t>
  </si>
  <si>
    <t>אושר עד</t>
  </si>
  <si>
    <t>בי</t>
  </si>
  <si>
    <t>ויקטורי</t>
  </si>
  <si>
    <t>זול ובגדול</t>
  </si>
  <si>
    <t>חצי חינם</t>
  </si>
  <si>
    <t>טיב טעם</t>
  </si>
  <si>
    <t>יוחננוף</t>
  </si>
  <si>
    <t>יינות ביתן</t>
  </si>
  <si>
    <t>יינות ביתן בסיטי</t>
  </si>
  <si>
    <t>יש בשכונה</t>
  </si>
  <si>
    <t>יש חסד</t>
  </si>
  <si>
    <t>מגה בעיר</t>
  </si>
  <si>
    <t>מחסני השוק</t>
  </si>
  <si>
    <t>סאלח דבאח</t>
  </si>
  <si>
    <t>סופר-פארם</t>
  </si>
  <si>
    <t>סופר ברקת</t>
  </si>
  <si>
    <t>סופר דוש</t>
  </si>
  <si>
    <t>סטופ מרקט</t>
  </si>
  <si>
    <t>פרש מרקט</t>
  </si>
  <si>
    <t>קואופ שופ</t>
  </si>
  <si>
    <t>קינג סטור</t>
  </si>
  <si>
    <t>קשת טעמים</t>
  </si>
  <si>
    <t>רמי לוי</t>
  </si>
  <si>
    <t>שופרסל דיל</t>
  </si>
  <si>
    <t>שופרסל דיל EXTRA</t>
  </si>
  <si>
    <t>שופרסל שלי</t>
  </si>
  <si>
    <t>שוק העיר</t>
  </si>
  <si>
    <t>שוק מהדרין</t>
  </si>
  <si>
    <t>מחיר מינימום</t>
  </si>
  <si>
    <t>מחיר מקסימום</t>
  </si>
  <si>
    <t>פער ב%</t>
  </si>
  <si>
    <t>ספריי הגנה מהשמש אס פי אף 20 ניוואה 200 מ"ל</t>
  </si>
  <si>
    <t>ספריי הגנה מהשמש לילדים שקוף אס פי אף 50 עמיד במים סאן&amp;קאר 300 מ"ל</t>
  </si>
  <si>
    <t>ספריי הגנה מהשמש שקוף אס פי אף 50 עמיד במים סאן&amp;קאר 300 מ"ל</t>
  </si>
  <si>
    <t>ספריי הגנה שקוף 50 אס פי אף אולטרסול 300 מ"ל</t>
  </si>
  <si>
    <t>ספריי הגנה שקוף אולטרסול ספורט אס.פי.אף 43 ד"ר פישר 300 מ"ל</t>
  </si>
  <si>
    <t>ספריי הגנה שקוף יאנג אס פי אף 30 ד"ר פישר אולטרסול 125 מ"ל</t>
  </si>
  <si>
    <t>ספריי הגנה תחליבי כתום לילדים אס פי אף 30 לייף 100 מ"ל</t>
  </si>
  <si>
    <t>ספריי להגנה מהשמש לעור רטוב לייף אס פי אף 50 לייף 200 מ"ל</t>
  </si>
  <si>
    <t>ספריי שקוף אולטרסול אס פי אף 30 ד"ר פישר 300 מ"ל</t>
  </si>
  <si>
    <t>ספריי שקוף בניחוח מנגו קיווי אס פי אף 30 סקין גארד 200 מ"ל</t>
  </si>
  <si>
    <t>ספריי שקוף להגנה להתזה על עור רטוב אס פי אף 30 לייף 200 מ"ל</t>
  </si>
  <si>
    <t>ספריי שקוף להגנה מהשמש אס פי אף 30 סקין גארד 300 מ"ל</t>
  </si>
  <si>
    <t>ספריי שקוף להגנה מהשמש אס פי אף 30 פרפקט 200 מ"ל</t>
  </si>
  <si>
    <t>ספריי שקוף להגנה מהשמש אס פי אף 30 פרפקט 300 מ"ל</t>
  </si>
  <si>
    <t>ספריי שקוף להגנה מהשמש אס פי אף 50 לייף 280 מ"ל</t>
  </si>
  <si>
    <t>ספריי שקוף להגנה מהשמש אס פי אף 50 ניוואה 200 מ"ל</t>
  </si>
  <si>
    <t>ספריי שקוף להגנה מהשמש אס פי אף 50 סקין גארד 300 מ"ל</t>
  </si>
  <si>
    <t>ספריי שקוף להגנה מהשמש להתזה על עור רטוב אס פי אף 30 סאן 200 מ"ל</t>
  </si>
  <si>
    <t>ספריי שקוף להגנה מהשמש לילדים אס פי אף 30 אולטרסול 300 מ"ל</t>
  </si>
  <si>
    <t>ספריי שקוף להגנה מהשמש לילדים לעור רטוב 50 אס פי אף סקין גארד 300 מ"ל</t>
  </si>
  <si>
    <t>ספריי שקוף להגנה מפני השמש אס פי אף 30 שופרסל 200 מ"ל</t>
  </si>
  <si>
    <t>ספריי שקוף להגנה מפני השמש אס פי אף 50 שופרסל 200 מ"ל</t>
  </si>
  <si>
    <t>ספריי שקוף לעור רטוב אולטרסול קידס אס פי אף 50 ד"ר פישר 200 מ"ל</t>
  </si>
  <si>
    <t>ספריי שקוף סקין גארד 50 אס פי אף קרליין 200 מ"ל</t>
  </si>
  <si>
    <t>ספריי תחליב להגנה מקרני השמש ילדים 30 סקין גארד 300 מ"ל</t>
  </si>
  <si>
    <t>ספריי תחליב לילדים סקין גארד 50 קרליין 200 מ"ל</t>
  </si>
  <si>
    <t>ספריי תחליב לעור בהיר מאוד אס פי אף 70 סקין גארד 200 מ"ל</t>
  </si>
  <si>
    <t>ספריי תחליב לעור רגיל 15 אס פי אף סקינגארד 200 מ"ל</t>
  </si>
  <si>
    <t>ספריי תחליב סקין גארד אס פי אף 30 קרליין 200 מ"ל</t>
  </si>
  <si>
    <t>ספריי תחליבי כתום לילדים אולטרסול קידס אס פי אף 50 ד"ר פישר 200 מ"ל</t>
  </si>
  <si>
    <t>ספריי תחליבי לילדים 30 אס פי אף ניוואה 300 מ"ל</t>
  </si>
  <si>
    <t>ספריי תחליבי לילדים 30 אס פי אף סקין גארד קידס 200 מ"ל</t>
  </si>
  <si>
    <t>ספריי תחליבי לילדים להגנה מהשמש סאן אס פי אף 50 ניוואה 300 מ"ל</t>
  </si>
  <si>
    <t>סקין גארד ספריי הגנה מהשמש שמן גזר 15 אס פי אף קרליין 200 מ"ל</t>
  </si>
  <si>
    <t>סקין גארד ספריי שקוף לעור בהיר מאוד 30 אס פי אף קרליין 200 מ"ל</t>
  </si>
  <si>
    <t>קרם הגנה לפנים 30 אס פי אף ד"ר פישר אולטרסול 75 מ"ל</t>
  </si>
  <si>
    <t>קרם הגנה לפנים לילדים אס פי אף 34 קידס אולטרסול 50 מ''ל</t>
  </si>
  <si>
    <t>קרם הגנה לפנים לילדים עמיד במים אס פי אף 50 סקין גארד 60 מ"ל</t>
  </si>
  <si>
    <t>קרם הגנה לפנים ספורט אס פי אף 45 אולטרסול 50 מ"ל</t>
  </si>
  <si>
    <t>קרם הגנה מהשמש אס פי אף 20 קלרינס 200 מ"ל</t>
  </si>
  <si>
    <t>קרם הגנה מהשמש לילדים אס פי אף 45 ג'ייסון 113 גרם</t>
  </si>
  <si>
    <t>קרם הגנה מהשמש לפנים אס פי אף 20 ג'ייסון 135 מ"ל</t>
  </si>
  <si>
    <t>קרם הגנה מהשמש לפנים אס פי אף 30 לנקסטר 50 מ"ל</t>
  </si>
  <si>
    <t>קרם הגנה משמש אס פי אף 34 עמיד במים אולטרסול 50 מ"ל</t>
  </si>
  <si>
    <t>קרם להגנה מהשמש אס פי אף 45 ג'ייסון 113 גרם</t>
  </si>
  <si>
    <t>קרם פנים להגנה מפני השמש אס פי אף 50 שופרסל 75 מ"ל</t>
  </si>
  <si>
    <t>קרם פנים לעור רגיש ובהיר במיוחד אס פי אף 50 סקין גארד 60 מ"ל</t>
  </si>
  <si>
    <t>תחליב הגנה 45 אס פי אף אולטרסול 125 מ"ל</t>
  </si>
  <si>
    <t>תחליב הגנה 50 אס פי אף ד"ר פישר אולטרסול 250 מ"ל</t>
  </si>
  <si>
    <t>תחליב הגנה אס פי אף 30 ד"ר פישר אולטרסול 250 מ"ל</t>
  </si>
  <si>
    <t>תחליב הגנה אס פי אף 34 אולטרסול ד"ר פישר 250 מ"ל</t>
  </si>
  <si>
    <t>תחליב הגנה טבעי לתינוקות אולטרסול אס פי אף 50 ד"ר פישר 125 מ"ל</t>
  </si>
  <si>
    <t>תחליב הגנה לגוף סאנסיישן אנטי אייג' אס פי אף 10 ג'ובנה 150 מ"ל</t>
  </si>
  <si>
    <t>תחליב הגנה לילדים 34 אס פי אף קידס אולטרסול 250 מ"ל</t>
  </si>
  <si>
    <t>תחליב הגנה לילדים אס פי אף 50 קידס אולטרסול 250 מ"ל</t>
  </si>
  <si>
    <t>תחליב הגנה לילדים אס פי אף 50+ קידס אולטרסול 250 מ"ל</t>
  </si>
  <si>
    <t>תחליב הגנה לעור רגיש ובהיר עמיד במים אס פי אף 50 סקין גארד 250 מ"ל</t>
  </si>
  <si>
    <t>תחליב הגנה מהשמש אס פי אף 50 פלוס ד"ר פישר אולטרסול 200 מ"ל</t>
  </si>
  <si>
    <t>תחליב הגנה מהשמש אס פי אף 50 פרפקט 250 מ"ל</t>
  </si>
  <si>
    <t>תחליב הגנה מהשמש לילדים אס פי אף 30 קידס אולטרסול 125 מ"ל</t>
  </si>
  <si>
    <t>תחליב הגנה מהשמש לילדים אס פי אף 30 קידס אולטרסול 250 מ"ל</t>
  </si>
  <si>
    <t>תחליב הגנה מהשמש לתינוקות אס פי אף 50 לייף 150 מ"ל</t>
  </si>
  <si>
    <t>תחליב הגנה עמיד במים אס פי אף 15 אולטרסול 125 מ"ל</t>
  </si>
  <si>
    <t>תחליב הגנה עמיד במים אס פי אף 15 לייף 250 מ"ל</t>
  </si>
  <si>
    <t>תחליב להגנה מהשמש לתינוקות וילדים אס פי אף 50 מוסטלה 200 מ"ל</t>
  </si>
  <si>
    <t>תחליב פנים לילדים להגנה מהשמש לעור רגיש אס פי אף 50 סאן 60 מ"ל</t>
  </si>
  <si>
    <t>תרסיס הגנה לילדים 50+ ניוואה 200 מ"ל</t>
  </si>
  <si>
    <t>תרסיס הגנה מהשמש שקוף אס פי אף 50 נובו 200 מ"ל</t>
  </si>
  <si>
    <t>תרסיס הגנה שקוף 30 אס פי אף נובו 300 מ"ל</t>
  </si>
  <si>
    <t>תרסיס שקוף להגנה מהשמש אס פי אף 50 ד"ר פישר אולטרסול 250 מ"ל</t>
  </si>
  <si>
    <t>תרסיס שקוף להגנה מהשמש לילדים אס פי אף 30 ד"ר פישר אולטרסול 200 מ"ל</t>
  </si>
  <si>
    <t>תרסיס שקוף להגנה מהשמש לילדים אס פי אף 50 ד"ר פישר אולטרסול 200 מ"ל</t>
  </si>
  <si>
    <t>תרסיס תחליבי 30 אס פי אף יאנג אולטרסול 200 מ"ל</t>
  </si>
  <si>
    <t xml:space="preserve">סייגים לבדיקה: </t>
  </si>
  <si>
    <t xml:space="preserve">·         מחירים  מעודכנים לתאריך 17.7.19    בהתאם לנתונים שהעבירו הרשתות למאגר המחירים האינטרנטי (הופקו באמצעות פלטפורמת פרייסז). </t>
  </si>
  <si>
    <t xml:space="preserve">·         מחירים בממוצע רשתי . </t>
  </si>
  <si>
    <t xml:space="preserve">·         סניפי האינטרנט ואילת אינם נכללים בדו"ח. </t>
  </si>
  <si>
    <r>
      <t xml:space="preserve">·         חשוב לציין: </t>
    </r>
    <r>
      <rPr>
        <b/>
        <i/>
        <u/>
        <sz val="10"/>
        <color theme="1"/>
        <rFont val="Calibri"/>
        <family val="2"/>
      </rPr>
      <t>מבצעים נלקחים בחשבון למעט מבצעי כרטיסי אשראי.</t>
    </r>
    <r>
      <rPr>
        <i/>
        <sz val="10"/>
        <color theme="1"/>
        <rFont val="Calibri"/>
        <family val="2"/>
      </rPr>
      <t xml:space="preserve"> </t>
    </r>
    <r>
      <rPr>
        <b/>
        <i/>
        <sz val="10"/>
        <color theme="1"/>
        <rFont val="Calibri"/>
        <family val="2"/>
      </rPr>
      <t>מבצעים אחרים וכרטיסים אלו עשויים להשפיע על המחיר הסופי בקופה</t>
    </r>
    <r>
      <rPr>
        <i/>
        <sz val="10"/>
        <color theme="1"/>
        <rFont val="Calibri"/>
        <family val="2"/>
      </rPr>
      <t>.  </t>
    </r>
  </si>
  <si>
    <t xml:space="preserve">* מספר הסניפים הנלקחים בחשבון בחישוב הממוצע משתנה מרשת לרשת בהתאם לגודל הרשת ולמספר הסניפים המשודרים </t>
  </si>
  <si>
    <t xml:space="preserve">* המועצה לצרכנות אינה אחראית למקרה כי מוצר מסוים משודר על ידי הרשת אך בפועל אינו מופיע על המדף . </t>
  </si>
  <si>
    <t>·         הנתונים אינם מייצגים את כלל הרשתות והסניפים בארץ</t>
  </si>
  <si>
    <t xml:space="preserve">ט.ל.ח </t>
  </si>
  <si>
    <t>השוואת מוצרים דומים</t>
  </si>
  <si>
    <t>רשת</t>
  </si>
  <si>
    <t>מוצר</t>
  </si>
  <si>
    <t>מחיר</t>
  </si>
  <si>
    <t>פער</t>
  </si>
  <si>
    <t>שופרסל דיל/EXTRA</t>
  </si>
  <si>
    <t>סופר פארם</t>
  </si>
  <si>
    <t>חצי חינם, מחסני השוק, קואופ שופ</t>
  </si>
  <si>
    <t>יש בשכונה, יש חסד</t>
  </si>
  <si>
    <t>* נלקח המחיר הנמוך מכל מוצר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</si>
</sst>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8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b/>
      <i/>
      <u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/>
    <xf numFmtId="0" fontId="0" fillId="0" borderId="2" xfId="0" applyBorder="1"/>
    <xf numFmtId="0" fontId="0" fillId="0" borderId="2" xfId="0" applyFill="1" applyBorder="1"/>
    <xf numFmtId="0" fontId="0" fillId="0" borderId="3" xfId="0" applyFill="1" applyBorder="1"/>
    <xf numFmtId="0" fontId="0" fillId="2" borderId="4" xfId="0" applyFill="1" applyBorder="1" applyAlignment="1">
      <alignment horizontal="right"/>
    </xf>
    <xf numFmtId="43" fontId="0" fillId="0" borderId="5" xfId="1" applyFont="1" applyBorder="1"/>
    <xf numFmtId="43" fontId="0" fillId="3" borderId="5" xfId="1" applyFont="1" applyFill="1" applyBorder="1"/>
    <xf numFmtId="43" fontId="0" fillId="4" borderId="5" xfId="1" applyFont="1" applyFill="1" applyBorder="1"/>
    <xf numFmtId="43" fontId="0" fillId="4" borderId="5" xfId="0" applyNumberFormat="1" applyFill="1" applyBorder="1"/>
    <xf numFmtId="43" fontId="0" fillId="3" borderId="5" xfId="0" applyNumberFormat="1" applyFill="1" applyBorder="1"/>
    <xf numFmtId="9" fontId="0" fillId="5" borderId="6" xfId="2" applyFont="1" applyFill="1" applyBorder="1"/>
    <xf numFmtId="43" fontId="0" fillId="6" borderId="5" xfId="1" applyFont="1" applyFill="1" applyBorder="1"/>
    <xf numFmtId="9" fontId="0" fillId="6" borderId="6" xfId="2" applyFont="1" applyFill="1" applyBorder="1"/>
    <xf numFmtId="43" fontId="0" fillId="7" borderId="5" xfId="1" applyFont="1" applyFill="1" applyBorder="1"/>
    <xf numFmtId="43" fontId="1" fillId="0" borderId="5" xfId="1" applyFont="1" applyBorder="1"/>
    <xf numFmtId="43" fontId="1" fillId="0" borderId="5" xfId="1" applyFont="1" applyFill="1" applyBorder="1"/>
    <xf numFmtId="43" fontId="1" fillId="4" borderId="5" xfId="1" applyFont="1" applyFill="1" applyBorder="1"/>
    <xf numFmtId="43" fontId="1" fillId="3" borderId="5" xfId="1" applyFont="1" applyFill="1" applyBorder="1"/>
    <xf numFmtId="43" fontId="1" fillId="6" borderId="5" xfId="1" applyFont="1" applyFill="1" applyBorder="1"/>
    <xf numFmtId="43" fontId="0" fillId="0" borderId="5" xfId="1" applyFont="1" applyFill="1" applyBorder="1"/>
    <xf numFmtId="43" fontId="2" fillId="6" borderId="5" xfId="1" applyFont="1" applyFill="1" applyBorder="1"/>
    <xf numFmtId="43" fontId="0" fillId="8" borderId="5" xfId="1" applyFont="1" applyFill="1" applyBorder="1"/>
    <xf numFmtId="0" fontId="0" fillId="2" borderId="7" xfId="0" applyFill="1" applyBorder="1" applyAlignment="1">
      <alignment horizontal="right"/>
    </xf>
    <xf numFmtId="43" fontId="0" fillId="0" borderId="8" xfId="1" applyFont="1" applyBorder="1"/>
    <xf numFmtId="43" fontId="0" fillId="4" borderId="8" xfId="1" applyFont="1" applyFill="1" applyBorder="1"/>
    <xf numFmtId="43" fontId="0" fillId="3" borderId="8" xfId="1" applyFont="1" applyFill="1" applyBorder="1"/>
    <xf numFmtId="43" fontId="0" fillId="4" borderId="8" xfId="0" applyNumberFormat="1" applyFill="1" applyBorder="1"/>
    <xf numFmtId="43" fontId="0" fillId="3" borderId="8" xfId="0" applyNumberFormat="1" applyFill="1" applyBorder="1"/>
    <xf numFmtId="9" fontId="0" fillId="5" borderId="9" xfId="2" applyFont="1" applyFill="1" applyBorder="1"/>
    <xf numFmtId="0" fontId="3" fillId="9" borderId="0" xfId="0" applyFont="1" applyFill="1" applyBorder="1" applyAlignment="1">
      <alignment horizontal="right" readingOrder="2"/>
    </xf>
    <xf numFmtId="0" fontId="4" fillId="9" borderId="0" xfId="0" applyFont="1" applyFill="1" applyBorder="1"/>
    <xf numFmtId="0" fontId="0" fillId="9" borderId="0" xfId="0" applyFill="1" applyBorder="1"/>
    <xf numFmtId="0" fontId="0" fillId="0" borderId="0" xfId="0" applyBorder="1"/>
    <xf numFmtId="0" fontId="4" fillId="9" borderId="0" xfId="0" applyFont="1" applyFill="1" applyBorder="1" applyAlignment="1">
      <alignment readingOrder="2"/>
    </xf>
    <xf numFmtId="0" fontId="5" fillId="9" borderId="0" xfId="0" applyFont="1" applyFill="1" applyBorder="1" applyAlignment="1">
      <alignment horizontal="right" readingOrder="2"/>
    </xf>
    <xf numFmtId="0" fontId="3" fillId="9" borderId="0" xfId="0" applyFont="1" applyFill="1" applyBorder="1"/>
    <xf numFmtId="9" fontId="0" fillId="10" borderId="6" xfId="2" applyFont="1" applyFill="1" applyBorder="1"/>
    <xf numFmtId="9" fontId="0" fillId="11" borderId="6" xfId="2" applyFont="1" applyFill="1" applyBorder="1"/>
    <xf numFmtId="0" fontId="1" fillId="9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1" fillId="2" borderId="0" xfId="0" applyFont="1" applyFill="1" applyBorder="1"/>
    <xf numFmtId="0" fontId="0" fillId="2" borderId="0" xfId="0" applyFill="1" applyBorder="1"/>
    <xf numFmtId="9" fontId="0" fillId="2" borderId="0" xfId="2" applyFont="1" applyFill="1" applyBorder="1"/>
    <xf numFmtId="0" fontId="1" fillId="9" borderId="0" xfId="0" applyFont="1" applyFill="1" applyAlignment="1">
      <alignment horizontal="center" readingOrder="2"/>
    </xf>
  </cellXfs>
  <cellStyles count="3">
    <cellStyle name="Comma" xfId="1" builtinId="3"/>
    <cellStyle name="Normal" xfId="0" builtinId="0"/>
    <cellStyle name="Percent" xfId="2" builtinId="5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5" formatCode="_ * #,##0.00_ ;_ * \-#,##0.00_ ;_ * &quot;-&quot;??_ ;_ @_ 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5" formatCode="_ * #,##0.00_ ;_ * \-#,##0.00_ ;_ * &quot;-&quot;??_ ;_ @_ "/>
      <fill>
        <patternFill patternType="solid">
          <fgColor indexed="64"/>
          <bgColor theme="6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6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5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6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right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76</xdr:row>
      <xdr:rowOff>33619</xdr:rowOff>
    </xdr:from>
    <xdr:to>
      <xdr:col>0</xdr:col>
      <xdr:colOff>4213410</xdr:colOff>
      <xdr:row>84</xdr:row>
      <xdr:rowOff>145676</xdr:rowOff>
    </xdr:to>
    <xdr:pic>
      <xdr:nvPicPr>
        <xdr:cNvPr id="2" name="תמונה 1" descr="ICC_logo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8292855" y="14511619"/>
          <a:ext cx="4213409" cy="1636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טבלה1" displayName="טבלה1" ref="A1:AG74" totalsRowShown="0" headerRowDxfId="7" headerRowBorderDxfId="5" tableBorderDxfId="6" totalsRowBorderDxfId="4">
  <tableColumns count="33">
    <tableColumn id="1" name="מוצר/רשת" dataDxfId="38"/>
    <tableColumn id="2" name="AM:PM" dataDxfId="37" dataCellStyle="Comma"/>
    <tableColumn id="3" name="אושר עד" dataDxfId="36" dataCellStyle="Comma"/>
    <tableColumn id="4" name="בי" dataDxfId="35" dataCellStyle="Comma"/>
    <tableColumn id="5" name="ויקטורי" dataDxfId="34" dataCellStyle="Comma"/>
    <tableColumn id="6" name="זול ובגדול" dataDxfId="33" dataCellStyle="Comma"/>
    <tableColumn id="7" name="חצי חינם" dataDxfId="32" dataCellStyle="Comma"/>
    <tableColumn id="8" name="טיב טעם" dataDxfId="31" dataCellStyle="Comma"/>
    <tableColumn id="9" name="יוחננוף" dataDxfId="30" dataCellStyle="Comma"/>
    <tableColumn id="10" name="יינות ביתן" dataDxfId="29" dataCellStyle="Comma"/>
    <tableColumn id="11" name="יינות ביתן בסיטי" dataDxfId="28" dataCellStyle="Comma"/>
    <tableColumn id="12" name="יש בשכונה" dataDxfId="27" dataCellStyle="Comma"/>
    <tableColumn id="13" name="יש חסד" dataDxfId="26" dataCellStyle="Comma"/>
    <tableColumn id="14" name="מגה בעיר" dataDxfId="25" dataCellStyle="Comma"/>
    <tableColumn id="15" name="מחסני השוק" dataDxfId="24" dataCellStyle="Comma"/>
    <tableColumn id="16" name="סאלח דבאח" dataDxfId="23" dataCellStyle="Comma"/>
    <tableColumn id="17" name="סופר-פארם" dataDxfId="22" dataCellStyle="Comma"/>
    <tableColumn id="18" name="סופר ברקת"/>
    <tableColumn id="19" name="סופר דוש" dataDxfId="21" dataCellStyle="Comma"/>
    <tableColumn id="20" name="סטופ מרקט" dataDxfId="20" dataCellStyle="Comma"/>
    <tableColumn id="21" name="פרש מרקט"/>
    <tableColumn id="22" name="קואופ שופ" dataDxfId="19" dataCellStyle="Comma"/>
    <tableColumn id="23" name="קינג סטור" dataDxfId="18" dataCellStyle="Comma"/>
    <tableColumn id="24" name="קשת טעמים" dataDxfId="17" dataCellStyle="Comma"/>
    <tableColumn id="25" name="רמי לוי" dataDxfId="16" dataCellStyle="Comma"/>
    <tableColumn id="26" name="שופרסל דיל" dataDxfId="15" dataCellStyle="Comma"/>
    <tableColumn id="27" name="שופרסל דיל EXTRA" dataDxfId="14" dataCellStyle="Comma"/>
    <tableColumn id="28" name="שופרסל שלי" dataDxfId="13" dataCellStyle="Comma"/>
    <tableColumn id="29" name="שוק העיר" dataDxfId="12" dataCellStyle="Comma"/>
    <tableColumn id="30" name="שוק מהדרין" dataDxfId="11" dataCellStyle="Comma"/>
    <tableColumn id="31" name="מחיר מינימום" dataDxfId="10">
      <calculatedColumnFormula>MIN(B2:AD2)</calculatedColumnFormula>
    </tableColumn>
    <tableColumn id="32" name="מחיר מקסימום" dataDxfId="9">
      <calculatedColumnFormula>MAX(B2:AD2)</calculatedColumnFormula>
    </tableColumn>
    <tableColumn id="33" name="פער ב%" dataDxfId="8" dataCellStyle="Percent">
      <calculatedColumnFormula>AF2/AE2-1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טבלה3" displayName="טבלה3" ref="E4:G23" totalsRowShown="0" headerRowDxfId="0">
  <tableColumns count="3">
    <tableColumn id="1" name="רשת" dataDxfId="3"/>
    <tableColumn id="2" name="מוצר" dataDxfId="2"/>
    <tableColumn id="3" name="מחיר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6"/>
  <sheetViews>
    <sheetView rightToLeft="1" tabSelected="1" zoomScale="90" zoomScaleNormal="90" workbookViewId="0">
      <pane ySplit="1" topLeftCell="A2" activePane="bottomLeft" state="frozen"/>
      <selection pane="bottomLeft"/>
    </sheetView>
  </sheetViews>
  <sheetFormatPr defaultRowHeight="15"/>
  <cols>
    <col min="1" max="1" width="63.42578125" bestFit="1" customWidth="1"/>
    <col min="2" max="2" width="9.42578125" customWidth="1"/>
    <col min="3" max="3" width="9.7109375" customWidth="1"/>
    <col min="6" max="6" width="10.28515625" customWidth="1"/>
    <col min="7" max="7" width="10.140625" customWidth="1"/>
    <col min="8" max="8" width="9.7109375" customWidth="1"/>
    <col min="10" max="10" width="10.28515625" customWidth="1"/>
    <col min="11" max="11" width="14.85546875" customWidth="1"/>
    <col min="12" max="12" width="11.28515625" customWidth="1"/>
    <col min="14" max="14" width="10.28515625" customWidth="1"/>
    <col min="15" max="15" width="12.7109375" customWidth="1"/>
    <col min="16" max="16" width="12.28515625" customWidth="1"/>
    <col min="17" max="17" width="11.7109375" customWidth="1"/>
    <col min="18" max="18" width="11.5703125" customWidth="1"/>
    <col min="19" max="19" width="10.140625" customWidth="1"/>
    <col min="20" max="20" width="11.85546875" customWidth="1"/>
    <col min="21" max="21" width="11.5703125" customWidth="1"/>
    <col min="22" max="22" width="11" customWidth="1"/>
    <col min="23" max="23" width="10.42578125" customWidth="1"/>
    <col min="24" max="24" width="12.7109375" customWidth="1"/>
    <col min="26" max="26" width="12" customWidth="1"/>
    <col min="27" max="27" width="17.7109375" customWidth="1"/>
    <col min="28" max="28" width="12.5703125" customWidth="1"/>
    <col min="29" max="29" width="10.28515625" customWidth="1"/>
    <col min="30" max="30" width="11.7109375" customWidth="1"/>
    <col min="31" max="31" width="13.7109375" customWidth="1"/>
    <col min="32" max="32" width="14.5703125" customWidth="1"/>
    <col min="37" max="37" width="10" customWidth="1"/>
  </cols>
  <sheetData>
    <row r="1" spans="1:3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3" t="s">
        <v>30</v>
      </c>
      <c r="AF1" s="3" t="s">
        <v>31</v>
      </c>
      <c r="AG1" s="4" t="s">
        <v>32</v>
      </c>
    </row>
    <row r="2" spans="1:33">
      <c r="A2" s="5" t="s">
        <v>33</v>
      </c>
      <c r="B2" s="6"/>
      <c r="C2" s="6"/>
      <c r="D2" s="7">
        <v>39.9</v>
      </c>
      <c r="E2" s="6"/>
      <c r="F2" s="6"/>
      <c r="G2" s="6">
        <v>34.9</v>
      </c>
      <c r="H2" s="7">
        <v>39.9</v>
      </c>
      <c r="I2" s="6"/>
      <c r="J2" s="6">
        <v>36.011111111111106</v>
      </c>
      <c r="K2" s="6"/>
      <c r="L2" s="6"/>
      <c r="M2" s="6"/>
      <c r="N2" s="6">
        <v>34.9</v>
      </c>
      <c r="O2" s="6"/>
      <c r="P2" s="6"/>
      <c r="Q2" s="8">
        <v>25.359090909090884</v>
      </c>
      <c r="R2" s="6"/>
      <c r="S2" s="6"/>
      <c r="T2" s="6"/>
      <c r="U2" s="6"/>
      <c r="V2" s="6"/>
      <c r="W2" s="6">
        <v>29.9</v>
      </c>
      <c r="X2" s="6"/>
      <c r="Y2" s="6"/>
      <c r="Z2" s="7">
        <v>39.9</v>
      </c>
      <c r="AA2" s="6"/>
      <c r="AB2" s="6"/>
      <c r="AC2" s="6"/>
      <c r="AD2" s="7">
        <v>39.9</v>
      </c>
      <c r="AE2" s="9">
        <f>MIN(B2:AD2)</f>
        <v>25.359090909090884</v>
      </c>
      <c r="AF2" s="10">
        <f t="shared" ref="AF2:AF65" si="0">MAX(B2:AD2)</f>
        <v>39.9</v>
      </c>
      <c r="AG2" s="37">
        <f>AF2/AE2-1</f>
        <v>0.57340025094103031</v>
      </c>
    </row>
    <row r="3" spans="1:33">
      <c r="A3" s="5" t="s">
        <v>34</v>
      </c>
      <c r="B3" s="6"/>
      <c r="C3" s="6"/>
      <c r="D3" s="12">
        <v>29.9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9">
        <f t="shared" ref="AE3:AE66" si="1">MIN(B3:AD3)</f>
        <v>29.9</v>
      </c>
      <c r="AF3" s="10">
        <f t="shared" si="0"/>
        <v>29.9</v>
      </c>
      <c r="AG3" s="13">
        <f t="shared" ref="AG3:AG66" si="2">AF3/AE3-1</f>
        <v>0</v>
      </c>
    </row>
    <row r="4" spans="1:33">
      <c r="A4" s="5" t="s">
        <v>35</v>
      </c>
      <c r="B4" s="6"/>
      <c r="C4" s="6"/>
      <c r="D4" s="12">
        <v>29.900000000000002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9">
        <f t="shared" si="1"/>
        <v>29.900000000000002</v>
      </c>
      <c r="AF4" s="10">
        <f t="shared" si="0"/>
        <v>29.900000000000002</v>
      </c>
      <c r="AG4" s="13">
        <f t="shared" si="2"/>
        <v>0</v>
      </c>
    </row>
    <row r="5" spans="1:33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4"/>
      <c r="O5" s="7">
        <v>59.900000000000006</v>
      </c>
      <c r="P5" s="6"/>
      <c r="Q5" s="8">
        <v>49.46521276595746</v>
      </c>
      <c r="R5" s="6"/>
      <c r="S5" s="6"/>
      <c r="T5" s="6"/>
      <c r="U5" s="6"/>
      <c r="V5" s="7">
        <v>59.9</v>
      </c>
      <c r="W5" s="7">
        <v>59.9</v>
      </c>
      <c r="X5" s="6"/>
      <c r="Y5" s="7">
        <v>59.9</v>
      </c>
      <c r="Z5" s="6"/>
      <c r="AA5" s="6"/>
      <c r="AB5" s="6"/>
      <c r="AC5" s="6"/>
      <c r="AD5" s="6"/>
      <c r="AE5" s="9">
        <f t="shared" si="1"/>
        <v>49.46521276595746</v>
      </c>
      <c r="AF5" s="10">
        <f t="shared" si="0"/>
        <v>59.900000000000006</v>
      </c>
      <c r="AG5" s="11">
        <f t="shared" si="2"/>
        <v>0.21095203377400384</v>
      </c>
    </row>
    <row r="6" spans="1:3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2">
        <v>49.91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9">
        <f t="shared" si="1"/>
        <v>49.91</v>
      </c>
      <c r="AF6" s="10">
        <f t="shared" si="0"/>
        <v>49.91</v>
      </c>
      <c r="AG6" s="13">
        <f t="shared" si="2"/>
        <v>0</v>
      </c>
    </row>
    <row r="7" spans="1:33">
      <c r="A7" s="5" t="s">
        <v>38</v>
      </c>
      <c r="B7" s="6"/>
      <c r="C7" s="6"/>
      <c r="D7" s="6"/>
      <c r="E7" s="6"/>
      <c r="F7" s="15"/>
      <c r="G7" s="15"/>
      <c r="H7" s="16"/>
      <c r="I7" s="15"/>
      <c r="J7" s="15"/>
      <c r="K7" s="6"/>
      <c r="L7" s="6"/>
      <c r="M7" s="6"/>
      <c r="N7" s="6"/>
      <c r="O7" s="6"/>
      <c r="P7" s="6"/>
      <c r="Q7" s="12">
        <v>29.6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9">
        <f t="shared" si="1"/>
        <v>29.6</v>
      </c>
      <c r="AF7" s="10">
        <f t="shared" si="0"/>
        <v>29.6</v>
      </c>
      <c r="AG7" s="13">
        <f t="shared" si="2"/>
        <v>0</v>
      </c>
    </row>
    <row r="8" spans="1:33">
      <c r="A8" s="5" t="s">
        <v>39</v>
      </c>
      <c r="B8" s="6"/>
      <c r="C8" s="6"/>
      <c r="D8" s="6"/>
      <c r="E8" s="6"/>
      <c r="F8" s="15"/>
      <c r="G8" s="15"/>
      <c r="H8" s="16"/>
      <c r="I8" s="15"/>
      <c r="J8" s="15"/>
      <c r="K8" s="6"/>
      <c r="L8" s="6"/>
      <c r="M8" s="6"/>
      <c r="N8" s="6"/>
      <c r="O8" s="6"/>
      <c r="P8" s="6"/>
      <c r="Q8" s="12">
        <v>14.388613861386141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9">
        <f t="shared" si="1"/>
        <v>14.388613861386141</v>
      </c>
      <c r="AF8" s="10">
        <f t="shared" si="0"/>
        <v>14.388613861386141</v>
      </c>
      <c r="AG8" s="13">
        <f t="shared" si="2"/>
        <v>0</v>
      </c>
    </row>
    <row r="9" spans="1:33">
      <c r="A9" s="5" t="s">
        <v>40</v>
      </c>
      <c r="B9" s="6"/>
      <c r="C9" s="6"/>
      <c r="D9" s="6"/>
      <c r="E9" s="6"/>
      <c r="F9" s="15"/>
      <c r="G9" s="15"/>
      <c r="H9" s="16"/>
      <c r="I9" s="15"/>
      <c r="J9" s="15"/>
      <c r="K9" s="6"/>
      <c r="L9" s="6"/>
      <c r="M9" s="6"/>
      <c r="N9" s="6"/>
      <c r="O9" s="6"/>
      <c r="P9" s="6"/>
      <c r="Q9" s="12">
        <v>27.360089285714334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9">
        <f t="shared" si="1"/>
        <v>27.360089285714334</v>
      </c>
      <c r="AF9" s="10">
        <f t="shared" si="0"/>
        <v>27.360089285714334</v>
      </c>
      <c r="AG9" s="13">
        <f t="shared" si="2"/>
        <v>0</v>
      </c>
    </row>
    <row r="10" spans="1:33">
      <c r="A10" s="5" t="s">
        <v>41</v>
      </c>
      <c r="B10" s="6"/>
      <c r="C10" s="6"/>
      <c r="D10" s="8">
        <v>39.900000000000013</v>
      </c>
      <c r="E10" s="8">
        <v>39.899999999999991</v>
      </c>
      <c r="F10" s="17">
        <v>39.9</v>
      </c>
      <c r="G10" s="15">
        <v>44.9</v>
      </c>
      <c r="H10" s="16"/>
      <c r="I10" s="17">
        <v>39.899999999999991</v>
      </c>
      <c r="J10" s="15">
        <v>40.099999999999987</v>
      </c>
      <c r="K10" s="8">
        <v>39.899999999999991</v>
      </c>
      <c r="L10" s="8">
        <v>39.9</v>
      </c>
      <c r="M10" s="8">
        <v>39.9</v>
      </c>
      <c r="N10" s="6">
        <v>40.614285714285707</v>
      </c>
      <c r="O10" s="7">
        <v>59.900000000000006</v>
      </c>
      <c r="P10" s="6"/>
      <c r="Q10" s="6"/>
      <c r="R10" s="8">
        <v>39.9</v>
      </c>
      <c r="S10" s="8">
        <v>39.9</v>
      </c>
      <c r="T10" s="6"/>
      <c r="U10" s="6"/>
      <c r="V10" s="6">
        <v>44.899999999999984</v>
      </c>
      <c r="W10" s="7">
        <v>59.9</v>
      </c>
      <c r="X10" s="6"/>
      <c r="Y10" s="8">
        <v>39.900000000000027</v>
      </c>
      <c r="Z10" s="8">
        <v>39.900000000000027</v>
      </c>
      <c r="AA10" s="8">
        <v>39.9</v>
      </c>
      <c r="AB10" s="8">
        <v>39.9</v>
      </c>
      <c r="AC10" s="7">
        <v>59.9</v>
      </c>
      <c r="AD10" s="8">
        <v>39.9</v>
      </c>
      <c r="AE10" s="9">
        <f t="shared" si="1"/>
        <v>39.899999999999991</v>
      </c>
      <c r="AF10" s="10">
        <f t="shared" si="0"/>
        <v>59.900000000000006</v>
      </c>
      <c r="AG10" s="11">
        <f t="shared" si="2"/>
        <v>0.50125313283208062</v>
      </c>
    </row>
    <row r="11" spans="1:33">
      <c r="A11" s="5" t="s">
        <v>42</v>
      </c>
      <c r="B11" s="6"/>
      <c r="C11" s="6"/>
      <c r="D11" s="8">
        <v>29.899999999999984</v>
      </c>
      <c r="E11" s="6">
        <v>39.9</v>
      </c>
      <c r="F11" s="15"/>
      <c r="G11" s="15">
        <v>39.9</v>
      </c>
      <c r="H11" s="18">
        <v>42.337499999999991</v>
      </c>
      <c r="I11" s="15">
        <v>39.9</v>
      </c>
      <c r="J11" s="15">
        <v>39.9</v>
      </c>
      <c r="K11" s="6">
        <v>39.9</v>
      </c>
      <c r="L11" s="6"/>
      <c r="M11" s="6"/>
      <c r="N11" s="6">
        <v>39.9</v>
      </c>
      <c r="O11" s="6">
        <v>34.899999999999991</v>
      </c>
      <c r="P11" s="6"/>
      <c r="Q11" s="6">
        <v>38.741747572815548</v>
      </c>
      <c r="R11" s="6"/>
      <c r="S11" s="6"/>
      <c r="T11" s="6">
        <v>39.9</v>
      </c>
      <c r="U11" s="6"/>
      <c r="V11" s="6">
        <v>34.899999999999991</v>
      </c>
      <c r="W11" s="6"/>
      <c r="X11" s="6"/>
      <c r="Y11" s="6">
        <v>39.899999999999991</v>
      </c>
      <c r="Z11" s="6">
        <v>39.899999999999991</v>
      </c>
      <c r="AA11" s="6">
        <v>39.9</v>
      </c>
      <c r="AB11" s="6"/>
      <c r="AC11" s="6">
        <v>39.9</v>
      </c>
      <c r="AD11" s="6"/>
      <c r="AE11" s="9">
        <f t="shared" si="1"/>
        <v>29.899999999999984</v>
      </c>
      <c r="AF11" s="10">
        <f t="shared" si="0"/>
        <v>42.337499999999991</v>
      </c>
      <c r="AG11" s="11">
        <f t="shared" si="2"/>
        <v>0.41596989966555231</v>
      </c>
    </row>
    <row r="12" spans="1:33">
      <c r="A12" s="5" t="s">
        <v>43</v>
      </c>
      <c r="B12" s="6"/>
      <c r="C12" s="6"/>
      <c r="D12" s="6"/>
      <c r="E12" s="6"/>
      <c r="F12" s="15"/>
      <c r="G12" s="15"/>
      <c r="H12" s="16"/>
      <c r="I12" s="15"/>
      <c r="J12" s="15"/>
      <c r="K12" s="6"/>
      <c r="L12" s="6"/>
      <c r="M12" s="6"/>
      <c r="N12" s="6"/>
      <c r="O12" s="6"/>
      <c r="P12" s="6"/>
      <c r="Q12" s="12">
        <v>27.9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9">
        <f t="shared" si="1"/>
        <v>27.9</v>
      </c>
      <c r="AF12" s="10">
        <f t="shared" si="0"/>
        <v>27.9</v>
      </c>
      <c r="AG12" s="13">
        <f t="shared" si="2"/>
        <v>0</v>
      </c>
    </row>
    <row r="13" spans="1:33">
      <c r="A13" s="5" t="s">
        <v>44</v>
      </c>
      <c r="B13" s="6">
        <v>44.9</v>
      </c>
      <c r="C13" s="6">
        <v>35.566666666666656</v>
      </c>
      <c r="D13" s="6">
        <v>38.899999999999991</v>
      </c>
      <c r="E13" s="6">
        <v>40.077777777777776</v>
      </c>
      <c r="F13" s="15">
        <v>34.9</v>
      </c>
      <c r="G13" s="15">
        <v>39.9</v>
      </c>
      <c r="H13" s="16"/>
      <c r="I13" s="15"/>
      <c r="J13" s="15">
        <v>39.899999999999991</v>
      </c>
      <c r="K13" s="6">
        <v>39.899999999999991</v>
      </c>
      <c r="L13" s="8">
        <v>29.899999999999995</v>
      </c>
      <c r="M13" s="8">
        <v>29.899999999999995</v>
      </c>
      <c r="N13" s="6">
        <v>39.899999999999991</v>
      </c>
      <c r="O13" s="6">
        <v>34.899999999999991</v>
      </c>
      <c r="P13" s="6"/>
      <c r="Q13" s="6">
        <v>39.991818181818218</v>
      </c>
      <c r="R13" s="6">
        <v>39.9</v>
      </c>
      <c r="S13" s="6">
        <v>39.9</v>
      </c>
      <c r="T13" s="6">
        <v>39.9</v>
      </c>
      <c r="U13" s="6"/>
      <c r="V13" s="6">
        <v>34.899999999999991</v>
      </c>
      <c r="W13" s="7">
        <v>49.9</v>
      </c>
      <c r="X13" s="6">
        <v>39.9</v>
      </c>
      <c r="Y13" s="6">
        <v>39.017647058823542</v>
      </c>
      <c r="Z13" s="6">
        <v>39.900000000000027</v>
      </c>
      <c r="AA13" s="6">
        <v>39.18571428571429</v>
      </c>
      <c r="AB13" s="6">
        <v>39.9</v>
      </c>
      <c r="AC13" s="7">
        <v>49.9</v>
      </c>
      <c r="AD13" s="6"/>
      <c r="AE13" s="9">
        <f t="shared" si="1"/>
        <v>29.899999999999995</v>
      </c>
      <c r="AF13" s="10">
        <f t="shared" si="0"/>
        <v>49.9</v>
      </c>
      <c r="AG13" s="37">
        <f t="shared" si="2"/>
        <v>0.66889632107023433</v>
      </c>
    </row>
    <row r="14" spans="1:33">
      <c r="A14" s="5" t="s">
        <v>45</v>
      </c>
      <c r="B14" s="6"/>
      <c r="C14" s="6"/>
      <c r="D14" s="6"/>
      <c r="E14" s="6"/>
      <c r="F14" s="15"/>
      <c r="G14" s="19">
        <v>19.900000000000002</v>
      </c>
      <c r="H14" s="16"/>
      <c r="I14" s="15"/>
      <c r="J14" s="1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9">
        <f t="shared" si="1"/>
        <v>19.900000000000002</v>
      </c>
      <c r="AF14" s="10">
        <f t="shared" si="0"/>
        <v>19.900000000000002</v>
      </c>
      <c r="AG14" s="13">
        <f t="shared" si="2"/>
        <v>0</v>
      </c>
    </row>
    <row r="15" spans="1:33">
      <c r="A15" s="5" t="s">
        <v>46</v>
      </c>
      <c r="B15" s="6"/>
      <c r="C15" s="6"/>
      <c r="D15" s="6"/>
      <c r="E15" s="6"/>
      <c r="F15" s="15"/>
      <c r="G15" s="19">
        <v>29.900000000000002</v>
      </c>
      <c r="H15" s="16"/>
      <c r="I15" s="15"/>
      <c r="J15" s="1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9">
        <f t="shared" si="1"/>
        <v>29.900000000000002</v>
      </c>
      <c r="AF15" s="10">
        <f t="shared" si="0"/>
        <v>29.900000000000002</v>
      </c>
      <c r="AG15" s="13">
        <f t="shared" si="2"/>
        <v>0</v>
      </c>
    </row>
    <row r="16" spans="1:33">
      <c r="A16" s="5" t="s">
        <v>47</v>
      </c>
      <c r="B16" s="6"/>
      <c r="C16" s="6"/>
      <c r="D16" s="6"/>
      <c r="E16" s="6"/>
      <c r="F16" s="15"/>
      <c r="G16" s="15"/>
      <c r="H16" s="16"/>
      <c r="I16" s="15"/>
      <c r="J16" s="15"/>
      <c r="K16" s="6"/>
      <c r="L16" s="6"/>
      <c r="M16" s="6"/>
      <c r="N16" s="6"/>
      <c r="O16" s="6"/>
      <c r="P16" s="6"/>
      <c r="Q16" s="12">
        <v>32.360555555555564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9">
        <f t="shared" si="1"/>
        <v>32.360555555555564</v>
      </c>
      <c r="AF16" s="10">
        <f t="shared" si="0"/>
        <v>32.360555555555564</v>
      </c>
      <c r="AG16" s="13">
        <f t="shared" si="2"/>
        <v>0</v>
      </c>
    </row>
    <row r="17" spans="1:33">
      <c r="A17" s="5" t="s">
        <v>48</v>
      </c>
      <c r="B17" s="6"/>
      <c r="C17" s="6"/>
      <c r="D17" s="6">
        <v>32.9</v>
      </c>
      <c r="E17" s="6"/>
      <c r="F17" s="15"/>
      <c r="G17" s="15"/>
      <c r="H17" s="18">
        <v>44.9</v>
      </c>
      <c r="I17" s="15"/>
      <c r="J17" s="18">
        <v>44.899999999999991</v>
      </c>
      <c r="K17" s="6"/>
      <c r="L17" s="6"/>
      <c r="M17" s="6"/>
      <c r="N17" s="7">
        <v>44.9</v>
      </c>
      <c r="O17" s="6"/>
      <c r="P17" s="6"/>
      <c r="Q17" s="8">
        <v>27.949999999999989</v>
      </c>
      <c r="R17" s="6"/>
      <c r="S17" s="6"/>
      <c r="T17" s="6"/>
      <c r="U17" s="6"/>
      <c r="V17" s="6"/>
      <c r="W17" s="6">
        <v>29.9</v>
      </c>
      <c r="X17" s="6"/>
      <c r="Y17" s="6"/>
      <c r="Z17" s="6">
        <v>39.9</v>
      </c>
      <c r="AA17" s="6"/>
      <c r="AB17" s="6"/>
      <c r="AC17" s="6"/>
      <c r="AD17" s="6"/>
      <c r="AE17" s="9">
        <f t="shared" si="1"/>
        <v>27.949999999999989</v>
      </c>
      <c r="AF17" s="10">
        <f t="shared" si="0"/>
        <v>44.9</v>
      </c>
      <c r="AG17" s="37">
        <f t="shared" si="2"/>
        <v>0.60644007155635116</v>
      </c>
    </row>
    <row r="18" spans="1:33">
      <c r="A18" s="5" t="s">
        <v>49</v>
      </c>
      <c r="B18" s="6">
        <v>49.9</v>
      </c>
      <c r="C18" s="6"/>
      <c r="D18" s="6">
        <v>38.90000000000002</v>
      </c>
      <c r="E18" s="6"/>
      <c r="F18" s="15"/>
      <c r="G18" s="15">
        <v>49.9</v>
      </c>
      <c r="H18" s="18">
        <v>51.939999999999984</v>
      </c>
      <c r="I18" s="15">
        <v>39.899999999999991</v>
      </c>
      <c r="J18" s="15">
        <v>49.899999999999984</v>
      </c>
      <c r="K18" s="6">
        <v>49.899999999999984</v>
      </c>
      <c r="L18" s="6"/>
      <c r="M18" s="6"/>
      <c r="N18" s="6">
        <v>49.899999999999984</v>
      </c>
      <c r="O18" s="8">
        <v>34.899999999999991</v>
      </c>
      <c r="P18" s="6"/>
      <c r="Q18" s="6">
        <v>39.992660550458758</v>
      </c>
      <c r="R18" s="6">
        <v>44.9</v>
      </c>
      <c r="S18" s="6">
        <v>39.9</v>
      </c>
      <c r="T18" s="6">
        <v>46.9</v>
      </c>
      <c r="U18" s="6"/>
      <c r="V18" s="8">
        <v>34.899999999999991</v>
      </c>
      <c r="W18" s="6">
        <v>47.9</v>
      </c>
      <c r="X18" s="6">
        <v>44.9</v>
      </c>
      <c r="Y18" s="6">
        <v>39.900000000000006</v>
      </c>
      <c r="Z18" s="6">
        <v>49.90000000000002</v>
      </c>
      <c r="AA18" s="6">
        <v>48.233333333333327</v>
      </c>
      <c r="AB18" s="6">
        <v>49.9</v>
      </c>
      <c r="AC18" s="6">
        <v>49.9</v>
      </c>
      <c r="AD18" s="6"/>
      <c r="AE18" s="9">
        <f t="shared" si="1"/>
        <v>34.899999999999991</v>
      </c>
      <c r="AF18" s="10">
        <f t="shared" si="0"/>
        <v>51.939999999999984</v>
      </c>
      <c r="AG18" s="11">
        <f t="shared" si="2"/>
        <v>0.48825214899713454</v>
      </c>
    </row>
    <row r="19" spans="1:33">
      <c r="A19" s="5" t="s">
        <v>50</v>
      </c>
      <c r="B19" s="6"/>
      <c r="C19" s="6"/>
      <c r="D19" s="6"/>
      <c r="E19" s="6"/>
      <c r="F19" s="15"/>
      <c r="G19" s="15"/>
      <c r="H19" s="16"/>
      <c r="I19" s="15"/>
      <c r="J19" s="15"/>
      <c r="K19" s="6"/>
      <c r="L19" s="6"/>
      <c r="M19" s="6"/>
      <c r="N19" s="6"/>
      <c r="O19" s="6"/>
      <c r="P19" s="6"/>
      <c r="Q19" s="12">
        <v>27.542242990654252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9">
        <f t="shared" si="1"/>
        <v>27.542242990654252</v>
      </c>
      <c r="AF19" s="10">
        <f t="shared" si="0"/>
        <v>27.542242990654252</v>
      </c>
      <c r="AG19" s="13">
        <f t="shared" si="2"/>
        <v>0</v>
      </c>
    </row>
    <row r="20" spans="1:33">
      <c r="A20" s="5" t="s">
        <v>51</v>
      </c>
      <c r="B20" s="6"/>
      <c r="C20" s="6"/>
      <c r="D20" s="6">
        <v>39.900000000000027</v>
      </c>
      <c r="E20" s="6">
        <v>39.899999999999991</v>
      </c>
      <c r="F20" s="15">
        <v>39.9</v>
      </c>
      <c r="G20" s="15">
        <v>44.9</v>
      </c>
      <c r="H20" s="16"/>
      <c r="I20" s="15">
        <v>39.899999999999991</v>
      </c>
      <c r="J20" s="15">
        <v>40.092307692307678</v>
      </c>
      <c r="K20" s="6">
        <v>40.316666666666656</v>
      </c>
      <c r="L20" s="6"/>
      <c r="M20" s="6">
        <v>39.9</v>
      </c>
      <c r="N20" s="6">
        <v>40.837499999999991</v>
      </c>
      <c r="O20" s="7">
        <v>59.900000000000006</v>
      </c>
      <c r="P20" s="6"/>
      <c r="Q20" s="6"/>
      <c r="R20" s="6">
        <v>39.9</v>
      </c>
      <c r="S20" s="6">
        <v>39.9</v>
      </c>
      <c r="T20" s="6"/>
      <c r="U20" s="6"/>
      <c r="V20" s="6">
        <v>44.899999999999984</v>
      </c>
      <c r="W20" s="7">
        <v>59.9</v>
      </c>
      <c r="X20" s="6"/>
      <c r="Y20" s="6">
        <v>39.900000000000027</v>
      </c>
      <c r="Z20" s="6">
        <v>39.90000000000002</v>
      </c>
      <c r="AA20" s="6">
        <v>39.9</v>
      </c>
      <c r="AB20" s="6">
        <v>39.9</v>
      </c>
      <c r="AC20" s="6"/>
      <c r="AD20" s="6">
        <v>39.9</v>
      </c>
      <c r="AE20" s="9">
        <f t="shared" si="1"/>
        <v>39.899999999999991</v>
      </c>
      <c r="AF20" s="10">
        <f t="shared" si="0"/>
        <v>59.900000000000006</v>
      </c>
      <c r="AG20" s="11">
        <f t="shared" si="2"/>
        <v>0.50125313283208062</v>
      </c>
    </row>
    <row r="21" spans="1:33">
      <c r="A21" s="5" t="s">
        <v>52</v>
      </c>
      <c r="B21" s="6">
        <v>49.9</v>
      </c>
      <c r="C21" s="6">
        <v>35.837499999999991</v>
      </c>
      <c r="D21" s="6">
        <v>49.900000000000027</v>
      </c>
      <c r="E21" s="6">
        <v>40.533333333333331</v>
      </c>
      <c r="F21" s="15"/>
      <c r="G21" s="15">
        <v>49.9</v>
      </c>
      <c r="H21" s="18">
        <v>51.973684210526301</v>
      </c>
      <c r="I21" s="15">
        <v>39.899999999999991</v>
      </c>
      <c r="J21" s="15">
        <v>49.899999999999984</v>
      </c>
      <c r="K21" s="6">
        <v>49.9</v>
      </c>
      <c r="L21" s="6">
        <v>39.9</v>
      </c>
      <c r="M21" s="6">
        <v>39.9</v>
      </c>
      <c r="N21" s="6">
        <v>49.899999999999984</v>
      </c>
      <c r="O21" s="8">
        <v>34.899999999999991</v>
      </c>
      <c r="P21" s="6"/>
      <c r="Q21" s="6">
        <v>39.990178571428601</v>
      </c>
      <c r="R21" s="6"/>
      <c r="S21" s="6">
        <v>39.9</v>
      </c>
      <c r="T21" s="6">
        <v>46.9</v>
      </c>
      <c r="U21" s="6"/>
      <c r="V21" s="6">
        <v>34.899999999999991</v>
      </c>
      <c r="W21" s="6">
        <v>49.9</v>
      </c>
      <c r="X21" s="6">
        <v>44.9</v>
      </c>
      <c r="Y21" s="6">
        <v>39.445454545454552</v>
      </c>
      <c r="Z21" s="6">
        <v>49.90000000000002</v>
      </c>
      <c r="AA21" s="6">
        <v>49.9</v>
      </c>
      <c r="AB21" s="6">
        <v>49.9</v>
      </c>
      <c r="AC21" s="6">
        <v>49.9</v>
      </c>
      <c r="AD21" s="6"/>
      <c r="AE21" s="9">
        <f t="shared" si="1"/>
        <v>34.899999999999991</v>
      </c>
      <c r="AF21" s="10">
        <f t="shared" si="0"/>
        <v>51.973684210526301</v>
      </c>
      <c r="AG21" s="11">
        <f t="shared" si="2"/>
        <v>0.48921731262253054</v>
      </c>
    </row>
    <row r="22" spans="1:33">
      <c r="A22" s="5" t="s">
        <v>53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8">
        <v>32.900000000000027</v>
      </c>
      <c r="AA22" s="8">
        <v>32.9</v>
      </c>
      <c r="AB22" s="7">
        <v>33.899999999999991</v>
      </c>
      <c r="AC22" s="6"/>
      <c r="AD22" s="6"/>
      <c r="AE22" s="9">
        <f t="shared" si="1"/>
        <v>32.9</v>
      </c>
      <c r="AF22" s="10">
        <f t="shared" si="0"/>
        <v>33.899999999999991</v>
      </c>
      <c r="AG22" s="11">
        <f t="shared" si="2"/>
        <v>3.0395136778115228E-2</v>
      </c>
    </row>
    <row r="23" spans="1:33">
      <c r="A23" s="5" t="s">
        <v>54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2">
        <v>26.900000000000023</v>
      </c>
      <c r="AA23" s="12">
        <v>26.900000000000002</v>
      </c>
      <c r="AB23" s="12">
        <v>26.899999999999991</v>
      </c>
      <c r="AC23" s="6"/>
      <c r="AD23" s="6"/>
      <c r="AE23" s="9">
        <f t="shared" si="1"/>
        <v>26.899999999999991</v>
      </c>
      <c r="AF23" s="10">
        <f t="shared" si="0"/>
        <v>26.900000000000023</v>
      </c>
      <c r="AG23" s="13">
        <f t="shared" si="2"/>
        <v>0</v>
      </c>
    </row>
    <row r="24" spans="1:33">
      <c r="A24" s="5" t="s">
        <v>55</v>
      </c>
      <c r="B24" s="6"/>
      <c r="C24" s="6"/>
      <c r="D24" s="6">
        <v>57.9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v>69.90000000000002</v>
      </c>
      <c r="P24" s="6"/>
      <c r="Q24" s="8">
        <v>50.436874999999944</v>
      </c>
      <c r="R24" s="6"/>
      <c r="S24" s="6"/>
      <c r="T24" s="6"/>
      <c r="U24" s="6"/>
      <c r="V24" s="7">
        <v>69.900000000000006</v>
      </c>
      <c r="W24" s="6"/>
      <c r="X24" s="6"/>
      <c r="Y24" s="6"/>
      <c r="Z24" s="6">
        <v>59.9</v>
      </c>
      <c r="AA24" s="6">
        <v>59.9</v>
      </c>
      <c r="AB24" s="6"/>
      <c r="AC24" s="6"/>
      <c r="AD24" s="6"/>
      <c r="AE24" s="9">
        <f t="shared" si="1"/>
        <v>50.436874999999944</v>
      </c>
      <c r="AF24" s="10">
        <f t="shared" si="0"/>
        <v>69.90000000000002</v>
      </c>
      <c r="AG24" s="11">
        <f t="shared" si="2"/>
        <v>0.38589077931573068</v>
      </c>
    </row>
    <row r="25" spans="1:33">
      <c r="A25" s="5" t="s">
        <v>56</v>
      </c>
      <c r="B25" s="6"/>
      <c r="C25" s="6"/>
      <c r="D25" s="7">
        <v>65.900000000000006</v>
      </c>
      <c r="E25" s="6"/>
      <c r="F25" s="6"/>
      <c r="G25" s="6">
        <v>34.9</v>
      </c>
      <c r="H25" s="6">
        <v>55.6</v>
      </c>
      <c r="I25" s="6"/>
      <c r="J25" s="6">
        <v>49.899999999999991</v>
      </c>
      <c r="K25" s="6">
        <v>49.9</v>
      </c>
      <c r="L25" s="6"/>
      <c r="M25" s="6"/>
      <c r="N25" s="6">
        <v>49.9</v>
      </c>
      <c r="O25" s="6">
        <v>34.899999999999991</v>
      </c>
      <c r="P25" s="6"/>
      <c r="Q25" s="6"/>
      <c r="R25" s="6"/>
      <c r="S25" s="6"/>
      <c r="T25" s="6"/>
      <c r="U25" s="6"/>
      <c r="V25" s="6">
        <v>34.899999999999991</v>
      </c>
      <c r="W25" s="6"/>
      <c r="X25" s="6"/>
      <c r="Y25" s="6">
        <v>49.899999999999991</v>
      </c>
      <c r="Z25" s="6"/>
      <c r="AA25" s="8">
        <v>24.95</v>
      </c>
      <c r="AB25" s="6"/>
      <c r="AC25" s="6"/>
      <c r="AD25" s="6"/>
      <c r="AE25" s="9">
        <f t="shared" si="1"/>
        <v>24.95</v>
      </c>
      <c r="AF25" s="10">
        <f t="shared" si="0"/>
        <v>65.900000000000006</v>
      </c>
      <c r="AG25" s="38">
        <f t="shared" si="2"/>
        <v>1.6412825651302607</v>
      </c>
    </row>
    <row r="26" spans="1:33">
      <c r="A26" s="5" t="s">
        <v>57</v>
      </c>
      <c r="B26" s="6"/>
      <c r="C26" s="6"/>
      <c r="D26" s="6">
        <v>38.899999999999984</v>
      </c>
      <c r="E26" s="6">
        <v>40.166666666666664</v>
      </c>
      <c r="F26" s="6">
        <v>34.9</v>
      </c>
      <c r="G26" s="6">
        <v>39.9</v>
      </c>
      <c r="H26" s="6"/>
      <c r="I26" s="6">
        <v>39.9</v>
      </c>
      <c r="J26" s="6">
        <v>39.899999999999984</v>
      </c>
      <c r="K26" s="6">
        <v>39.899999999999991</v>
      </c>
      <c r="L26" s="8">
        <v>29.899999999999995</v>
      </c>
      <c r="M26" s="8">
        <v>29.899999999999995</v>
      </c>
      <c r="N26" s="6">
        <v>39.899999999999991</v>
      </c>
      <c r="O26" s="6">
        <v>34.899999999999991</v>
      </c>
      <c r="P26" s="6"/>
      <c r="Q26" s="6">
        <v>39.990178571428601</v>
      </c>
      <c r="R26" s="6">
        <v>39.9</v>
      </c>
      <c r="S26" s="6">
        <v>39.9</v>
      </c>
      <c r="T26" s="6">
        <v>39.9</v>
      </c>
      <c r="U26" s="6"/>
      <c r="V26" s="6">
        <v>34.899999999999991</v>
      </c>
      <c r="W26" s="6"/>
      <c r="X26" s="6">
        <v>39.9</v>
      </c>
      <c r="Y26" s="6">
        <v>39.066666666666684</v>
      </c>
      <c r="Z26" s="6">
        <v>39.900000000000006</v>
      </c>
      <c r="AA26" s="6">
        <v>39.06666666666667</v>
      </c>
      <c r="AB26" s="6">
        <v>39.9</v>
      </c>
      <c r="AC26" s="7">
        <v>49.9</v>
      </c>
      <c r="AD26" s="6"/>
      <c r="AE26" s="9">
        <f t="shared" si="1"/>
        <v>29.899999999999995</v>
      </c>
      <c r="AF26" s="10">
        <f t="shared" si="0"/>
        <v>49.9</v>
      </c>
      <c r="AG26" s="37">
        <f t="shared" si="2"/>
        <v>0.66889632107023433</v>
      </c>
    </row>
    <row r="27" spans="1:33">
      <c r="A27" s="5" t="s">
        <v>58</v>
      </c>
      <c r="B27" s="6"/>
      <c r="C27" s="6"/>
      <c r="D27" s="7">
        <v>69.900000000000006</v>
      </c>
      <c r="E27" s="6">
        <v>50.566666666666663</v>
      </c>
      <c r="F27" s="6"/>
      <c r="G27" s="8">
        <v>34.9</v>
      </c>
      <c r="H27" s="20">
        <v>55.6</v>
      </c>
      <c r="I27" s="6">
        <v>49.9</v>
      </c>
      <c r="J27" s="6">
        <v>49.899999999999984</v>
      </c>
      <c r="K27" s="6">
        <v>49.9</v>
      </c>
      <c r="L27" s="6"/>
      <c r="M27" s="6"/>
      <c r="N27" s="6">
        <v>49.9</v>
      </c>
      <c r="O27" s="8">
        <v>34.899999999999991</v>
      </c>
      <c r="P27" s="6"/>
      <c r="Q27" s="6">
        <v>39.994736842105262</v>
      </c>
      <c r="R27" s="6"/>
      <c r="S27" s="6"/>
      <c r="T27" s="6"/>
      <c r="U27" s="6"/>
      <c r="V27" s="8">
        <v>34.899999999999991</v>
      </c>
      <c r="W27" s="6"/>
      <c r="X27" s="6"/>
      <c r="Y27" s="6">
        <v>39.899999999999991</v>
      </c>
      <c r="Z27" s="6">
        <v>49.899999999999984</v>
      </c>
      <c r="AA27" s="6">
        <v>49.9</v>
      </c>
      <c r="AB27" s="6">
        <v>49.9</v>
      </c>
      <c r="AC27" s="6"/>
      <c r="AD27" s="6"/>
      <c r="AE27" s="9">
        <f t="shared" si="1"/>
        <v>34.899999999999991</v>
      </c>
      <c r="AF27" s="10">
        <f t="shared" si="0"/>
        <v>69.900000000000006</v>
      </c>
      <c r="AG27" s="38">
        <f t="shared" si="2"/>
        <v>1.0028653295128946</v>
      </c>
    </row>
    <row r="28" spans="1:33">
      <c r="A28" s="5" t="s">
        <v>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2">
        <v>34.899999999999991</v>
      </c>
      <c r="P28" s="6"/>
      <c r="Q28" s="6"/>
      <c r="R28" s="6"/>
      <c r="S28" s="6"/>
      <c r="T28" s="6"/>
      <c r="U28" s="6"/>
      <c r="V28" s="12">
        <v>34.899999999999991</v>
      </c>
      <c r="W28" s="6"/>
      <c r="X28" s="6"/>
      <c r="Y28" s="6"/>
      <c r="Z28" s="6"/>
      <c r="AA28" s="6"/>
      <c r="AB28" s="6"/>
      <c r="AC28" s="6"/>
      <c r="AD28" s="6"/>
      <c r="AE28" s="9">
        <f t="shared" si="1"/>
        <v>34.899999999999991</v>
      </c>
      <c r="AF28" s="10">
        <f t="shared" si="0"/>
        <v>34.899999999999991</v>
      </c>
      <c r="AG28" s="13">
        <f t="shared" si="2"/>
        <v>0</v>
      </c>
    </row>
    <row r="29" spans="1:33">
      <c r="A29" s="5" t="s">
        <v>60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2">
        <v>34.899999999999991</v>
      </c>
      <c r="P29" s="6"/>
      <c r="Q29" s="6"/>
      <c r="R29" s="6"/>
      <c r="S29" s="6"/>
      <c r="T29" s="6"/>
      <c r="U29" s="6"/>
      <c r="V29" s="12">
        <v>34.899999999999991</v>
      </c>
      <c r="W29" s="6"/>
      <c r="X29" s="6"/>
      <c r="Y29" s="6"/>
      <c r="Z29" s="6"/>
      <c r="AA29" s="6"/>
      <c r="AB29" s="6"/>
      <c r="AC29" s="6"/>
      <c r="AD29" s="6"/>
      <c r="AE29" s="9">
        <f t="shared" si="1"/>
        <v>34.899999999999991</v>
      </c>
      <c r="AF29" s="10">
        <f t="shared" si="0"/>
        <v>34.899999999999991</v>
      </c>
      <c r="AG29" s="13">
        <f t="shared" si="2"/>
        <v>0</v>
      </c>
    </row>
    <row r="30" spans="1:33">
      <c r="A30" s="5" t="s">
        <v>61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8">
        <v>34.899999999999991</v>
      </c>
      <c r="P30" s="6"/>
      <c r="Q30" s="7">
        <v>61.900000000000006</v>
      </c>
      <c r="R30" s="6"/>
      <c r="S30" s="6"/>
      <c r="T30" s="6"/>
      <c r="U30" s="6"/>
      <c r="V30" s="8">
        <v>34.899999999999991</v>
      </c>
      <c r="W30" s="6"/>
      <c r="X30" s="6"/>
      <c r="Y30" s="6"/>
      <c r="Z30" s="6"/>
      <c r="AA30" s="6"/>
      <c r="AB30" s="6"/>
      <c r="AC30" s="6"/>
      <c r="AD30" s="6"/>
      <c r="AE30" s="9">
        <f t="shared" si="1"/>
        <v>34.899999999999991</v>
      </c>
      <c r="AF30" s="10">
        <f t="shared" si="0"/>
        <v>61.900000000000006</v>
      </c>
      <c r="AG30" s="37">
        <f t="shared" si="2"/>
        <v>0.77363896848137603</v>
      </c>
    </row>
    <row r="31" spans="1:33">
      <c r="A31" s="5" t="s">
        <v>62</v>
      </c>
      <c r="B31" s="6"/>
      <c r="C31" s="6"/>
      <c r="D31" s="6">
        <v>49.9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7">
        <v>59.900000000000006</v>
      </c>
      <c r="P31" s="6"/>
      <c r="Q31" s="8">
        <v>49.574583333333379</v>
      </c>
      <c r="R31" s="6"/>
      <c r="S31" s="6"/>
      <c r="T31" s="6"/>
      <c r="U31" s="6"/>
      <c r="V31" s="7">
        <v>59.9</v>
      </c>
      <c r="W31" s="6"/>
      <c r="X31" s="6"/>
      <c r="Y31" s="6"/>
      <c r="Z31" s="6"/>
      <c r="AA31" s="6"/>
      <c r="AB31" s="6"/>
      <c r="AC31" s="6"/>
      <c r="AD31" s="6"/>
      <c r="AE31" s="9">
        <f t="shared" si="1"/>
        <v>49.574583333333379</v>
      </c>
      <c r="AF31" s="10">
        <f t="shared" si="0"/>
        <v>59.900000000000006</v>
      </c>
      <c r="AG31" s="11">
        <f t="shared" si="2"/>
        <v>0.20828045285302355</v>
      </c>
    </row>
    <row r="32" spans="1:33">
      <c r="A32" s="5" t="s">
        <v>63</v>
      </c>
      <c r="B32" s="6"/>
      <c r="C32" s="6"/>
      <c r="D32" s="6">
        <v>49.9</v>
      </c>
      <c r="E32" s="6"/>
      <c r="F32" s="6"/>
      <c r="G32" s="6"/>
      <c r="H32" s="6"/>
      <c r="I32" s="6"/>
      <c r="J32" s="7">
        <v>75</v>
      </c>
      <c r="K32" s="6"/>
      <c r="L32" s="6"/>
      <c r="M32" s="6"/>
      <c r="N32" s="6"/>
      <c r="O32" s="6"/>
      <c r="P32" s="6"/>
      <c r="Q32" s="8">
        <v>42.422527472527406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9">
        <f t="shared" si="1"/>
        <v>42.422527472527406</v>
      </c>
      <c r="AF32" s="10">
        <f t="shared" si="0"/>
        <v>75</v>
      </c>
      <c r="AG32" s="37">
        <f t="shared" si="2"/>
        <v>0.76792860935901541</v>
      </c>
    </row>
    <row r="33" spans="1:33">
      <c r="A33" s="5" t="s">
        <v>64</v>
      </c>
      <c r="B33" s="7">
        <v>62.5</v>
      </c>
      <c r="C33" s="6"/>
      <c r="D33" s="6">
        <v>56.9</v>
      </c>
      <c r="E33" s="6"/>
      <c r="F33" s="6"/>
      <c r="G33" s="6"/>
      <c r="H33" s="6">
        <v>44.4</v>
      </c>
      <c r="I33" s="6"/>
      <c r="J33" s="6"/>
      <c r="K33" s="6"/>
      <c r="L33" s="6"/>
      <c r="M33" s="6"/>
      <c r="N33" s="6"/>
      <c r="O33" s="8">
        <v>34.899999999999991</v>
      </c>
      <c r="P33" s="6"/>
      <c r="Q33" s="6">
        <v>39.377777777777766</v>
      </c>
      <c r="R33" s="6"/>
      <c r="S33" s="6"/>
      <c r="T33" s="6"/>
      <c r="U33" s="6"/>
      <c r="V33" s="6">
        <v>34.899999999999991</v>
      </c>
      <c r="W33" s="6"/>
      <c r="X33" s="6"/>
      <c r="Y33" s="6"/>
      <c r="Z33" s="6"/>
      <c r="AA33" s="6">
        <v>59.9</v>
      </c>
      <c r="AB33" s="6"/>
      <c r="AC33" s="6"/>
      <c r="AD33" s="6"/>
      <c r="AE33" s="9">
        <f t="shared" si="1"/>
        <v>34.899999999999991</v>
      </c>
      <c r="AF33" s="10">
        <f t="shared" si="0"/>
        <v>62.5</v>
      </c>
      <c r="AG33" s="37">
        <f t="shared" si="2"/>
        <v>0.79083094555873967</v>
      </c>
    </row>
    <row r="34" spans="1:33">
      <c r="A34" s="5" t="s">
        <v>65</v>
      </c>
      <c r="B34" s="6"/>
      <c r="C34" s="6"/>
      <c r="D34" s="6">
        <v>59.899999999999991</v>
      </c>
      <c r="E34" s="6"/>
      <c r="F34" s="6"/>
      <c r="G34" s="6"/>
      <c r="H34" s="6"/>
      <c r="I34" s="6"/>
      <c r="J34" s="7">
        <v>80</v>
      </c>
      <c r="K34" s="6"/>
      <c r="L34" s="6"/>
      <c r="M34" s="6"/>
      <c r="N34" s="6"/>
      <c r="O34" s="6"/>
      <c r="P34" s="6"/>
      <c r="Q34" s="8">
        <v>47.283333333333353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9">
        <f t="shared" si="1"/>
        <v>47.283333333333353</v>
      </c>
      <c r="AF34" s="10">
        <f t="shared" si="0"/>
        <v>80</v>
      </c>
      <c r="AG34" s="37">
        <f t="shared" si="2"/>
        <v>0.69192809305604452</v>
      </c>
    </row>
    <row r="35" spans="1:33">
      <c r="A35" s="5" t="s">
        <v>66</v>
      </c>
      <c r="B35" s="6"/>
      <c r="C35" s="6"/>
      <c r="D35" s="6">
        <v>39.899999999999991</v>
      </c>
      <c r="E35" s="6"/>
      <c r="F35" s="6"/>
      <c r="G35" s="6">
        <v>39.9</v>
      </c>
      <c r="H35" s="7">
        <v>43.75</v>
      </c>
      <c r="I35" s="6"/>
      <c r="J35" s="6">
        <v>39.9</v>
      </c>
      <c r="K35" s="6">
        <v>39.9</v>
      </c>
      <c r="L35" s="6"/>
      <c r="M35" s="6"/>
      <c r="N35" s="6">
        <v>39.9</v>
      </c>
      <c r="O35" s="8">
        <v>34.899999999999991</v>
      </c>
      <c r="P35" s="6"/>
      <c r="Q35" s="6">
        <v>39.908035714285724</v>
      </c>
      <c r="R35" s="6"/>
      <c r="S35" s="6"/>
      <c r="T35" s="6"/>
      <c r="U35" s="6"/>
      <c r="V35" s="8">
        <v>34.899999999999991</v>
      </c>
      <c r="W35" s="6"/>
      <c r="X35" s="6"/>
      <c r="Y35" s="6"/>
      <c r="Z35" s="6">
        <v>39.899999999999991</v>
      </c>
      <c r="AA35" s="6">
        <v>39.9</v>
      </c>
      <c r="AB35" s="6"/>
      <c r="AC35" s="6"/>
      <c r="AD35" s="6"/>
      <c r="AE35" s="9">
        <f t="shared" si="1"/>
        <v>34.899999999999991</v>
      </c>
      <c r="AF35" s="10">
        <f t="shared" si="0"/>
        <v>43.75</v>
      </c>
      <c r="AG35" s="11">
        <f t="shared" si="2"/>
        <v>0.25358166189111775</v>
      </c>
    </row>
    <row r="36" spans="1:33">
      <c r="A36" s="5" t="s">
        <v>67</v>
      </c>
      <c r="B36" s="6"/>
      <c r="C36" s="6"/>
      <c r="D36" s="6">
        <v>39.899999999999991</v>
      </c>
      <c r="E36" s="6">
        <v>39.9</v>
      </c>
      <c r="F36" s="6"/>
      <c r="G36" s="8">
        <v>29.899999999999995</v>
      </c>
      <c r="H36" s="6">
        <v>43.1</v>
      </c>
      <c r="I36" s="6"/>
      <c r="J36" s="6">
        <v>39.9</v>
      </c>
      <c r="K36" s="6">
        <v>39.9</v>
      </c>
      <c r="L36" s="6"/>
      <c r="M36" s="7">
        <v>49.9</v>
      </c>
      <c r="N36" s="6">
        <v>39.9</v>
      </c>
      <c r="O36" s="6">
        <v>34.899999999999991</v>
      </c>
      <c r="P36" s="6"/>
      <c r="Q36" s="6">
        <v>39.676595744680853</v>
      </c>
      <c r="R36" s="6"/>
      <c r="S36" s="6"/>
      <c r="T36" s="6"/>
      <c r="U36" s="6"/>
      <c r="V36" s="6">
        <v>34.899999999999991</v>
      </c>
      <c r="W36" s="6"/>
      <c r="X36" s="6">
        <v>36.9</v>
      </c>
      <c r="Y36" s="8">
        <v>29.900000000000002</v>
      </c>
      <c r="Z36" s="6">
        <v>39.899999999999991</v>
      </c>
      <c r="AA36" s="6">
        <v>39.9</v>
      </c>
      <c r="AB36" s="6">
        <v>39.9</v>
      </c>
      <c r="AC36" s="6"/>
      <c r="AD36" s="6"/>
      <c r="AE36" s="9">
        <f t="shared" si="1"/>
        <v>29.899999999999995</v>
      </c>
      <c r="AF36" s="10">
        <f t="shared" si="0"/>
        <v>49.9</v>
      </c>
      <c r="AG36" s="37">
        <f t="shared" si="2"/>
        <v>0.66889632107023433</v>
      </c>
    </row>
    <row r="37" spans="1:33">
      <c r="A37" s="5" t="s">
        <v>68</v>
      </c>
      <c r="B37" s="6">
        <v>29.9</v>
      </c>
      <c r="C37" s="6"/>
      <c r="D37" s="8">
        <v>19.899999999999984</v>
      </c>
      <c r="E37" s="6">
        <v>25.455555555555559</v>
      </c>
      <c r="F37" s="6">
        <v>29.9</v>
      </c>
      <c r="G37" s="6">
        <v>24.9</v>
      </c>
      <c r="H37" s="7">
        <v>32.899999999999984</v>
      </c>
      <c r="I37" s="6">
        <v>24.899999999999991</v>
      </c>
      <c r="J37" s="6">
        <v>25.900000000000002</v>
      </c>
      <c r="K37" s="6">
        <v>25.9</v>
      </c>
      <c r="L37" s="6">
        <v>24.9</v>
      </c>
      <c r="M37" s="6">
        <v>24.899999999999995</v>
      </c>
      <c r="N37" s="6">
        <v>26.566666666666666</v>
      </c>
      <c r="O37" s="6">
        <v>29.899999999999988</v>
      </c>
      <c r="P37" s="6"/>
      <c r="Q37" s="6">
        <v>29.342232142857199</v>
      </c>
      <c r="R37" s="6">
        <v>24.900000000000002</v>
      </c>
      <c r="S37" s="6">
        <v>24.9</v>
      </c>
      <c r="T37" s="6"/>
      <c r="U37" s="6">
        <v>24.900000000000002</v>
      </c>
      <c r="V37" s="6">
        <v>24.899999999999991</v>
      </c>
      <c r="W37" s="6">
        <v>29.9</v>
      </c>
      <c r="X37" s="6"/>
      <c r="Y37" s="6">
        <v>24.899999999999984</v>
      </c>
      <c r="Z37" s="6">
        <v>24.899999999999988</v>
      </c>
      <c r="AA37" s="6">
        <v>24.9</v>
      </c>
      <c r="AB37" s="6">
        <v>24.9</v>
      </c>
      <c r="AC37" s="6">
        <v>29.9</v>
      </c>
      <c r="AD37" s="6">
        <v>25.9</v>
      </c>
      <c r="AE37" s="9">
        <f t="shared" si="1"/>
        <v>19.899999999999984</v>
      </c>
      <c r="AF37" s="10">
        <f t="shared" si="0"/>
        <v>32.899999999999984</v>
      </c>
      <c r="AG37" s="37">
        <f t="shared" si="2"/>
        <v>0.65326633165829207</v>
      </c>
    </row>
    <row r="38" spans="1:33">
      <c r="A38" s="5" t="s">
        <v>69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49.899999999999984</v>
      </c>
      <c r="P38" s="6"/>
      <c r="Q38" s="6">
        <v>46.607500000000002</v>
      </c>
      <c r="R38" s="6"/>
      <c r="S38" s="6"/>
      <c r="T38" s="6"/>
      <c r="U38" s="8">
        <v>39.9</v>
      </c>
      <c r="V38" s="7">
        <v>52.9</v>
      </c>
      <c r="W38" s="6"/>
      <c r="X38" s="6"/>
      <c r="Y38" s="6"/>
      <c r="Z38" s="6"/>
      <c r="AA38" s="6"/>
      <c r="AB38" s="6"/>
      <c r="AC38" s="6"/>
      <c r="AD38" s="6"/>
      <c r="AE38" s="9">
        <f t="shared" si="1"/>
        <v>39.9</v>
      </c>
      <c r="AF38" s="10">
        <f t="shared" si="0"/>
        <v>52.9</v>
      </c>
      <c r="AG38" s="11">
        <f t="shared" si="2"/>
        <v>0.32581453634085222</v>
      </c>
    </row>
    <row r="39" spans="1:33">
      <c r="A39" s="5" t="s">
        <v>70</v>
      </c>
      <c r="B39" s="6">
        <v>29.9</v>
      </c>
      <c r="C39" s="6"/>
      <c r="D39" s="6">
        <v>39.899999999999984</v>
      </c>
      <c r="E39" s="6"/>
      <c r="F39" s="6"/>
      <c r="G39" s="6">
        <v>39.9</v>
      </c>
      <c r="H39" s="7">
        <v>53.399999999999984</v>
      </c>
      <c r="I39" s="6"/>
      <c r="J39" s="6">
        <v>39.9</v>
      </c>
      <c r="K39" s="6">
        <v>39.9</v>
      </c>
      <c r="L39" s="6">
        <v>29.9</v>
      </c>
      <c r="M39" s="6">
        <v>29.9</v>
      </c>
      <c r="N39" s="6">
        <v>39.9</v>
      </c>
      <c r="O39" s="6">
        <v>39.9</v>
      </c>
      <c r="P39" s="6">
        <v>34.9</v>
      </c>
      <c r="Q39" s="8">
        <v>28.543269230769244</v>
      </c>
      <c r="R39" s="6"/>
      <c r="S39" s="6"/>
      <c r="T39" s="6"/>
      <c r="U39" s="6"/>
      <c r="V39" s="6">
        <v>29.9</v>
      </c>
      <c r="W39" s="6"/>
      <c r="X39" s="6"/>
      <c r="Y39" s="6">
        <v>35.9</v>
      </c>
      <c r="Z39" s="6">
        <v>39.899999999999991</v>
      </c>
      <c r="AA39" s="6">
        <v>39.9</v>
      </c>
      <c r="AB39" s="6"/>
      <c r="AC39" s="6"/>
      <c r="AD39" s="6"/>
      <c r="AE39" s="9">
        <f t="shared" si="1"/>
        <v>28.543269230769244</v>
      </c>
      <c r="AF39" s="10">
        <f t="shared" si="0"/>
        <v>53.399999999999984</v>
      </c>
      <c r="AG39" s="37">
        <f t="shared" si="2"/>
        <v>0.87084386053562257</v>
      </c>
    </row>
    <row r="40" spans="1:33">
      <c r="A40" s="5" t="s">
        <v>71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>
        <v>54.899999999999991</v>
      </c>
      <c r="P40" s="6"/>
      <c r="Q40" s="6">
        <v>47.15</v>
      </c>
      <c r="R40" s="6"/>
      <c r="S40" s="6"/>
      <c r="T40" s="6"/>
      <c r="U40" s="6"/>
      <c r="V40" s="8">
        <v>39.899999999999991</v>
      </c>
      <c r="W40" s="6"/>
      <c r="X40" s="6"/>
      <c r="Y40" s="6"/>
      <c r="Z40" s="6"/>
      <c r="AA40" s="6"/>
      <c r="AB40" s="6"/>
      <c r="AC40" s="6"/>
      <c r="AD40" s="6"/>
      <c r="AE40" s="9">
        <f t="shared" si="1"/>
        <v>39.899999999999991</v>
      </c>
      <c r="AF40" s="10">
        <f t="shared" si="0"/>
        <v>54.899999999999991</v>
      </c>
      <c r="AG40" s="11">
        <f t="shared" si="2"/>
        <v>0.37593984962406024</v>
      </c>
    </row>
    <row r="41" spans="1:33">
      <c r="A41" s="5" t="s">
        <v>72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2">
        <v>165.53846153846155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9">
        <f t="shared" si="1"/>
        <v>165.53846153846155</v>
      </c>
      <c r="AF41" s="10">
        <f t="shared" si="0"/>
        <v>165.53846153846155</v>
      </c>
      <c r="AG41" s="13">
        <f t="shared" si="2"/>
        <v>0</v>
      </c>
    </row>
    <row r="42" spans="1:33">
      <c r="A42" s="5" t="s">
        <v>73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2">
        <v>89.9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9">
        <f t="shared" si="1"/>
        <v>89.9</v>
      </c>
      <c r="AF42" s="10">
        <f t="shared" si="0"/>
        <v>89.9</v>
      </c>
      <c r="AG42" s="13">
        <f t="shared" si="2"/>
        <v>0</v>
      </c>
    </row>
    <row r="43" spans="1:33">
      <c r="A43" s="5" t="s">
        <v>74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2">
        <v>89.9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9">
        <f t="shared" si="1"/>
        <v>89.9</v>
      </c>
      <c r="AF43" s="10">
        <f t="shared" si="0"/>
        <v>89.9</v>
      </c>
      <c r="AG43" s="13">
        <f t="shared" si="2"/>
        <v>0</v>
      </c>
    </row>
    <row r="44" spans="1:33">
      <c r="A44" s="5" t="s">
        <v>75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2">
        <v>104.17727272727274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9">
        <f t="shared" si="1"/>
        <v>104.17727272727274</v>
      </c>
      <c r="AF44" s="10">
        <f t="shared" si="0"/>
        <v>104.17727272727274</v>
      </c>
      <c r="AG44" s="13">
        <f t="shared" si="2"/>
        <v>0</v>
      </c>
    </row>
    <row r="45" spans="1:33">
      <c r="A45" s="5" t="s">
        <v>76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8">
        <v>49.899999999999984</v>
      </c>
      <c r="P45" s="6"/>
      <c r="Q45" s="8">
        <v>49.9</v>
      </c>
      <c r="R45" s="6"/>
      <c r="S45" s="6"/>
      <c r="T45" s="6"/>
      <c r="U45" s="6"/>
      <c r="V45" s="7">
        <v>56.4</v>
      </c>
      <c r="W45" s="6"/>
      <c r="X45" s="6"/>
      <c r="Y45" s="6"/>
      <c r="Z45" s="6"/>
      <c r="AA45" s="6"/>
      <c r="AB45" s="6"/>
      <c r="AC45" s="6"/>
      <c r="AD45" s="6"/>
      <c r="AE45" s="9">
        <f t="shared" si="1"/>
        <v>49.899999999999984</v>
      </c>
      <c r="AF45" s="10">
        <f t="shared" si="0"/>
        <v>56.4</v>
      </c>
      <c r="AG45" s="11">
        <f t="shared" si="2"/>
        <v>0.13026052104208441</v>
      </c>
    </row>
    <row r="46" spans="1:33">
      <c r="A46" s="5" t="s">
        <v>77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2">
        <v>89.9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9">
        <f t="shared" si="1"/>
        <v>89.9</v>
      </c>
      <c r="AF46" s="10">
        <f t="shared" si="0"/>
        <v>89.9</v>
      </c>
      <c r="AG46" s="13">
        <f t="shared" si="2"/>
        <v>0</v>
      </c>
    </row>
    <row r="47" spans="1:33">
      <c r="A47" s="5" t="s">
        <v>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2">
        <v>19.899999999999991</v>
      </c>
      <c r="AA47" s="12">
        <v>19.900000000000002</v>
      </c>
      <c r="AB47" s="12">
        <v>19.900000000000002</v>
      </c>
      <c r="AC47" s="6"/>
      <c r="AD47" s="6"/>
      <c r="AE47" s="9">
        <f t="shared" si="1"/>
        <v>19.899999999999991</v>
      </c>
      <c r="AF47" s="10">
        <f t="shared" si="0"/>
        <v>19.900000000000002</v>
      </c>
      <c r="AG47" s="13">
        <f t="shared" si="2"/>
        <v>0</v>
      </c>
    </row>
    <row r="48" spans="1:33">
      <c r="A48" s="5" t="s">
        <v>79</v>
      </c>
      <c r="B48" s="6">
        <v>29.9</v>
      </c>
      <c r="C48" s="6"/>
      <c r="D48" s="6">
        <v>39.899999999999991</v>
      </c>
      <c r="E48" s="6"/>
      <c r="F48" s="6"/>
      <c r="G48" s="8">
        <v>19.899999999999999</v>
      </c>
      <c r="H48" s="7">
        <v>53.48333333333332</v>
      </c>
      <c r="I48" s="6">
        <v>39.9</v>
      </c>
      <c r="J48" s="6">
        <v>39.9</v>
      </c>
      <c r="K48" s="6">
        <v>39.9</v>
      </c>
      <c r="L48" s="6"/>
      <c r="M48" s="6"/>
      <c r="N48" s="6">
        <v>39.9</v>
      </c>
      <c r="O48" s="6">
        <v>29.899999999999995</v>
      </c>
      <c r="P48" s="6">
        <v>29.9</v>
      </c>
      <c r="Q48" s="6">
        <v>29.192753623188413</v>
      </c>
      <c r="R48" s="6"/>
      <c r="S48" s="6">
        <v>28.9</v>
      </c>
      <c r="T48" s="6"/>
      <c r="U48" s="6"/>
      <c r="V48" s="6">
        <v>29.899999999999995</v>
      </c>
      <c r="W48" s="6">
        <v>39.9</v>
      </c>
      <c r="X48" s="6">
        <v>29.9</v>
      </c>
      <c r="Y48" s="6">
        <v>39.899999999999991</v>
      </c>
      <c r="Z48" s="6">
        <v>39.899999999999991</v>
      </c>
      <c r="AA48" s="6">
        <v>39.9</v>
      </c>
      <c r="AB48" s="6">
        <v>39.9</v>
      </c>
      <c r="AC48" s="6">
        <v>39.9</v>
      </c>
      <c r="AD48" s="6"/>
      <c r="AE48" s="9">
        <f t="shared" si="1"/>
        <v>19.899999999999999</v>
      </c>
      <c r="AF48" s="10">
        <f t="shared" si="0"/>
        <v>53.48333333333332</v>
      </c>
      <c r="AG48" s="38">
        <f t="shared" si="2"/>
        <v>1.6876046901172526</v>
      </c>
    </row>
    <row r="49" spans="1:33">
      <c r="A49" s="5" t="s">
        <v>80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2">
        <v>59.9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9">
        <f t="shared" si="1"/>
        <v>59.9</v>
      </c>
      <c r="AF49" s="10">
        <f t="shared" si="0"/>
        <v>59.9</v>
      </c>
      <c r="AG49" s="13">
        <f t="shared" si="2"/>
        <v>0</v>
      </c>
    </row>
    <row r="50" spans="1:33">
      <c r="A50" s="5" t="s">
        <v>81</v>
      </c>
      <c r="B50" s="6"/>
      <c r="C50" s="6"/>
      <c r="D50" s="8">
        <v>39.90000000000002</v>
      </c>
      <c r="E50" s="8">
        <v>39.899999999999984</v>
      </c>
      <c r="F50" s="6">
        <v>59.9</v>
      </c>
      <c r="G50" s="8">
        <v>39.9</v>
      </c>
      <c r="H50" s="7">
        <v>64.90000000000002</v>
      </c>
      <c r="I50" s="8">
        <v>39.899999999999984</v>
      </c>
      <c r="J50" s="6">
        <v>59.899999999999991</v>
      </c>
      <c r="K50" s="6">
        <v>59.899999999999991</v>
      </c>
      <c r="L50" s="6"/>
      <c r="M50" s="8">
        <v>39.899999999999991</v>
      </c>
      <c r="N50" s="6">
        <v>59.899999999999991</v>
      </c>
      <c r="O50" s="6">
        <v>59.900000000000006</v>
      </c>
      <c r="P50" s="8">
        <v>39.9</v>
      </c>
      <c r="Q50" s="6">
        <v>53.43821428571421</v>
      </c>
      <c r="R50" s="8">
        <v>39.9</v>
      </c>
      <c r="S50" s="8">
        <v>39.9</v>
      </c>
      <c r="T50" s="8">
        <v>39.9</v>
      </c>
      <c r="U50" s="8">
        <v>39.899999999999991</v>
      </c>
      <c r="V50" s="6">
        <v>44.899999999999984</v>
      </c>
      <c r="W50" s="6">
        <v>59.9</v>
      </c>
      <c r="X50" s="6"/>
      <c r="Y50" s="8">
        <v>39.900000000000034</v>
      </c>
      <c r="Z50" s="8">
        <v>39.900000000000034</v>
      </c>
      <c r="AA50" s="8">
        <v>39.9</v>
      </c>
      <c r="AB50" s="8">
        <v>39.9</v>
      </c>
      <c r="AC50" s="8">
        <v>39.9</v>
      </c>
      <c r="AD50" s="6">
        <v>59.899999999999991</v>
      </c>
      <c r="AE50" s="9">
        <f t="shared" si="1"/>
        <v>39.899999999999984</v>
      </c>
      <c r="AF50" s="10">
        <f t="shared" si="0"/>
        <v>64.90000000000002</v>
      </c>
      <c r="AG50" s="37">
        <f t="shared" si="2"/>
        <v>0.62656641604010144</v>
      </c>
    </row>
    <row r="51" spans="1:33">
      <c r="A51" s="5" t="s">
        <v>82</v>
      </c>
      <c r="B51" s="6">
        <v>39</v>
      </c>
      <c r="C51" s="6"/>
      <c r="D51" s="6">
        <v>29.9</v>
      </c>
      <c r="E51" s="6">
        <v>39.9</v>
      </c>
      <c r="F51" s="6"/>
      <c r="G51" s="6">
        <v>39.9</v>
      </c>
      <c r="H51" s="7">
        <v>54.900000000000013</v>
      </c>
      <c r="I51" s="6">
        <v>39.899999999999991</v>
      </c>
      <c r="J51" s="6">
        <v>41.899999999999991</v>
      </c>
      <c r="K51" s="6">
        <v>41.9</v>
      </c>
      <c r="L51" s="6">
        <v>39.9</v>
      </c>
      <c r="M51" s="6">
        <v>39.899999999999991</v>
      </c>
      <c r="N51" s="6">
        <v>41.9</v>
      </c>
      <c r="O51" s="6">
        <v>49.899999999999984</v>
      </c>
      <c r="P51" s="6">
        <v>39.9</v>
      </c>
      <c r="Q51" s="6">
        <v>34.877946428571491</v>
      </c>
      <c r="R51" s="6">
        <v>39.9</v>
      </c>
      <c r="S51" s="6">
        <v>39.9</v>
      </c>
      <c r="T51" s="6">
        <v>39.9</v>
      </c>
      <c r="U51" s="6">
        <v>39.899999999999991</v>
      </c>
      <c r="V51" s="6">
        <v>44.899999999999984</v>
      </c>
      <c r="W51" s="6">
        <v>49.9</v>
      </c>
      <c r="X51" s="8">
        <v>29.9</v>
      </c>
      <c r="Y51" s="6">
        <v>30.699999999999985</v>
      </c>
      <c r="Z51" s="6">
        <v>49.90000000000002</v>
      </c>
      <c r="AA51" s="6">
        <v>49.9</v>
      </c>
      <c r="AB51" s="6">
        <v>49.9</v>
      </c>
      <c r="AC51" s="6">
        <v>39.9</v>
      </c>
      <c r="AD51" s="6">
        <v>41.9</v>
      </c>
      <c r="AE51" s="9">
        <f t="shared" si="1"/>
        <v>29.9</v>
      </c>
      <c r="AF51" s="10">
        <f t="shared" si="0"/>
        <v>54.900000000000013</v>
      </c>
      <c r="AG51" s="37">
        <f t="shared" si="2"/>
        <v>0.8361204013377932</v>
      </c>
    </row>
    <row r="52" spans="1:33">
      <c r="A52" s="5" t="s">
        <v>83</v>
      </c>
      <c r="B52" s="7">
        <v>101.9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59.900000000000006</v>
      </c>
      <c r="P52" s="6"/>
      <c r="Q52" s="6">
        <v>79.433333333333323</v>
      </c>
      <c r="R52" s="6"/>
      <c r="S52" s="6"/>
      <c r="T52" s="6"/>
      <c r="U52" s="6"/>
      <c r="V52" s="6">
        <v>89.4</v>
      </c>
      <c r="W52" s="6"/>
      <c r="X52" s="6"/>
      <c r="Y52" s="8">
        <v>34.9</v>
      </c>
      <c r="Z52" s="6"/>
      <c r="AA52" s="6"/>
      <c r="AB52" s="6"/>
      <c r="AC52" s="6"/>
      <c r="AD52" s="6"/>
      <c r="AE52" s="9">
        <f t="shared" si="1"/>
        <v>34.9</v>
      </c>
      <c r="AF52" s="10">
        <f t="shared" si="0"/>
        <v>101.9</v>
      </c>
      <c r="AG52" s="38">
        <f t="shared" si="2"/>
        <v>1.9197707736389686</v>
      </c>
    </row>
    <row r="53" spans="1:33">
      <c r="A53" s="5" t="s">
        <v>84</v>
      </c>
      <c r="B53" s="6"/>
      <c r="C53" s="6"/>
      <c r="D53" s="8">
        <v>49.900000000000006</v>
      </c>
      <c r="E53" s="8">
        <v>49.9</v>
      </c>
      <c r="F53" s="20"/>
      <c r="G53" s="8">
        <v>49.9</v>
      </c>
      <c r="H53" s="7">
        <v>64.899999999999991</v>
      </c>
      <c r="I53" s="8">
        <v>49.899999999999991</v>
      </c>
      <c r="J53" s="6">
        <v>51.899999999999991</v>
      </c>
      <c r="K53" s="6">
        <v>51.9</v>
      </c>
      <c r="L53" s="6"/>
      <c r="M53" s="6"/>
      <c r="N53" s="6">
        <v>51.9</v>
      </c>
      <c r="O53" s="6">
        <v>59.900000000000006</v>
      </c>
      <c r="P53" s="6"/>
      <c r="Q53" s="8">
        <v>49.944910714285662</v>
      </c>
      <c r="R53" s="8">
        <v>49.899999999999991</v>
      </c>
      <c r="S53" s="8">
        <v>49.9</v>
      </c>
      <c r="T53" s="8">
        <v>49.9</v>
      </c>
      <c r="U53" s="8">
        <v>49.9</v>
      </c>
      <c r="V53" s="6">
        <v>54.899999999999991</v>
      </c>
      <c r="W53" s="6">
        <v>59.9</v>
      </c>
      <c r="X53" s="6"/>
      <c r="Y53" s="8">
        <v>49.899999999999991</v>
      </c>
      <c r="Z53" s="6">
        <v>59.899999999999991</v>
      </c>
      <c r="AA53" s="6">
        <v>59.9</v>
      </c>
      <c r="AB53" s="6"/>
      <c r="AC53" s="6"/>
      <c r="AD53" s="6"/>
      <c r="AE53" s="9">
        <f t="shared" si="1"/>
        <v>49.899999999999991</v>
      </c>
      <c r="AF53" s="10">
        <f t="shared" si="0"/>
        <v>64.899999999999991</v>
      </c>
      <c r="AG53" s="11">
        <f t="shared" si="2"/>
        <v>0.3006012024048097</v>
      </c>
    </row>
    <row r="54" spans="1:33">
      <c r="A54" s="5" t="s">
        <v>85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21">
        <v>98.272058823529406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9">
        <f t="shared" si="1"/>
        <v>98.272058823529406</v>
      </c>
      <c r="AF54" s="10">
        <f t="shared" si="0"/>
        <v>98.272058823529406</v>
      </c>
      <c r="AG54" s="13">
        <f t="shared" si="2"/>
        <v>0</v>
      </c>
    </row>
    <row r="55" spans="1:33">
      <c r="A55" s="5" t="s">
        <v>86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8">
        <v>59.900000000000006</v>
      </c>
      <c r="P55" s="6"/>
      <c r="Q55" s="6">
        <v>79.55</v>
      </c>
      <c r="R55" s="6"/>
      <c r="S55" s="6"/>
      <c r="T55" s="6"/>
      <c r="U55" s="6"/>
      <c r="V55" s="7">
        <v>83.9</v>
      </c>
      <c r="W55" s="6"/>
      <c r="X55" s="6"/>
      <c r="Y55" s="6"/>
      <c r="Z55" s="6"/>
      <c r="AA55" s="6"/>
      <c r="AB55" s="6"/>
      <c r="AC55" s="6"/>
      <c r="AD55" s="6"/>
      <c r="AE55" s="9">
        <f t="shared" si="1"/>
        <v>59.900000000000006</v>
      </c>
      <c r="AF55" s="10">
        <f t="shared" si="0"/>
        <v>83.9</v>
      </c>
      <c r="AG55" s="11">
        <f t="shared" si="2"/>
        <v>0.40066777963272115</v>
      </c>
    </row>
    <row r="56" spans="1:33">
      <c r="A56" s="5" t="s">
        <v>87</v>
      </c>
      <c r="B56" s="6"/>
      <c r="C56" s="6"/>
      <c r="D56" s="6">
        <v>39.90000000000002</v>
      </c>
      <c r="E56" s="6">
        <v>39.899999999999991</v>
      </c>
      <c r="F56" s="6">
        <v>59.9</v>
      </c>
      <c r="G56" s="6">
        <v>39.9</v>
      </c>
      <c r="H56" s="7">
        <v>64.90000000000002</v>
      </c>
      <c r="I56" s="6">
        <v>39.899999999999991</v>
      </c>
      <c r="J56" s="6">
        <v>59.899999999999984</v>
      </c>
      <c r="K56" s="6">
        <v>59.9</v>
      </c>
      <c r="L56" s="6">
        <v>39.9</v>
      </c>
      <c r="M56" s="6">
        <v>39.899999999999991</v>
      </c>
      <c r="N56" s="6">
        <v>59.9</v>
      </c>
      <c r="O56" s="6">
        <v>59.900000000000006</v>
      </c>
      <c r="P56" s="6"/>
      <c r="Q56" s="6">
        <v>53.170357142857071</v>
      </c>
      <c r="R56" s="6">
        <v>39.9</v>
      </c>
      <c r="S56" s="6">
        <v>39.9</v>
      </c>
      <c r="T56" s="6">
        <v>39.9</v>
      </c>
      <c r="U56" s="6">
        <v>39.899999999999991</v>
      </c>
      <c r="V56" s="6">
        <v>44.899999999999984</v>
      </c>
      <c r="W56" s="6">
        <v>59.9</v>
      </c>
      <c r="X56" s="8">
        <v>29.9</v>
      </c>
      <c r="Y56" s="6">
        <v>39.900000000000034</v>
      </c>
      <c r="Z56" s="6">
        <v>39.900000000000034</v>
      </c>
      <c r="AA56" s="6">
        <v>39.9</v>
      </c>
      <c r="AB56" s="6">
        <v>39.9</v>
      </c>
      <c r="AC56" s="6">
        <v>39.9</v>
      </c>
      <c r="AD56" s="6">
        <v>59.899999999999984</v>
      </c>
      <c r="AE56" s="9">
        <f t="shared" si="1"/>
        <v>29.9</v>
      </c>
      <c r="AF56" s="10">
        <f t="shared" si="0"/>
        <v>64.90000000000002</v>
      </c>
      <c r="AG56" s="38">
        <f t="shared" si="2"/>
        <v>1.1705685618729103</v>
      </c>
    </row>
    <row r="57" spans="1:33">
      <c r="A57" s="5" t="s">
        <v>88</v>
      </c>
      <c r="B57" s="6"/>
      <c r="C57" s="6"/>
      <c r="D57" s="8">
        <v>44.899999999999991</v>
      </c>
      <c r="E57" s="6">
        <v>59.9</v>
      </c>
      <c r="F57" s="6"/>
      <c r="G57" s="7">
        <v>110</v>
      </c>
      <c r="H57" s="6"/>
      <c r="I57" s="8">
        <v>44.899999999999984</v>
      </c>
      <c r="J57" s="6">
        <v>59.899999999999984</v>
      </c>
      <c r="K57" s="6">
        <v>59.9</v>
      </c>
      <c r="L57" s="6"/>
      <c r="M57" s="8">
        <v>44.9</v>
      </c>
      <c r="N57" s="6">
        <v>59.9</v>
      </c>
      <c r="O57" s="6">
        <v>59.900000000000006</v>
      </c>
      <c r="P57" s="6">
        <v>89.9</v>
      </c>
      <c r="Q57" s="6">
        <v>59.900000000000063</v>
      </c>
      <c r="R57" s="6">
        <v>49.899999999999991</v>
      </c>
      <c r="S57" s="6">
        <v>59.9</v>
      </c>
      <c r="T57" s="6">
        <v>64.900000000000006</v>
      </c>
      <c r="U57" s="6">
        <v>59.9</v>
      </c>
      <c r="V57" s="6">
        <v>59.9</v>
      </c>
      <c r="W57" s="6">
        <v>59.9</v>
      </c>
      <c r="X57" s="6"/>
      <c r="Y57" s="6">
        <v>45.689473684210512</v>
      </c>
      <c r="Z57" s="8">
        <v>44.899999999999984</v>
      </c>
      <c r="AA57" s="8">
        <v>44.9</v>
      </c>
      <c r="AB57" s="8">
        <v>44.9</v>
      </c>
      <c r="AC57" s="6"/>
      <c r="AD57" s="6"/>
      <c r="AE57" s="9">
        <f t="shared" si="1"/>
        <v>44.899999999999984</v>
      </c>
      <c r="AF57" s="10">
        <f t="shared" si="0"/>
        <v>110</v>
      </c>
      <c r="AG57" s="38">
        <f t="shared" si="2"/>
        <v>1.4498886414253906</v>
      </c>
    </row>
    <row r="58" spans="1:33">
      <c r="A58" s="5" t="s">
        <v>89</v>
      </c>
      <c r="B58" s="6"/>
      <c r="C58" s="6"/>
      <c r="D58" s="6">
        <v>39.899999999999984</v>
      </c>
      <c r="E58" s="6"/>
      <c r="F58" s="6"/>
      <c r="G58" s="6">
        <v>39.9</v>
      </c>
      <c r="H58" s="6"/>
      <c r="I58" s="6"/>
      <c r="J58" s="6">
        <v>39.899999999999991</v>
      </c>
      <c r="K58" s="6">
        <v>39.9</v>
      </c>
      <c r="L58" s="8">
        <v>29.9</v>
      </c>
      <c r="M58" s="8">
        <v>29.9</v>
      </c>
      <c r="N58" s="6">
        <v>39.9</v>
      </c>
      <c r="O58" s="6">
        <v>34.899999999999991</v>
      </c>
      <c r="P58" s="6"/>
      <c r="Q58" s="6">
        <v>40</v>
      </c>
      <c r="R58" s="6"/>
      <c r="S58" s="6"/>
      <c r="T58" s="6"/>
      <c r="U58" s="6"/>
      <c r="V58" s="6">
        <v>34.899999999999991</v>
      </c>
      <c r="W58" s="7">
        <v>44.9</v>
      </c>
      <c r="X58" s="6"/>
      <c r="Y58" s="6">
        <v>39.899999999999991</v>
      </c>
      <c r="Z58" s="6">
        <v>39.9</v>
      </c>
      <c r="AA58" s="6">
        <v>39.9</v>
      </c>
      <c r="AB58" s="6">
        <v>39.9</v>
      </c>
      <c r="AC58" s="6"/>
      <c r="AD58" s="6"/>
      <c r="AE58" s="9">
        <f t="shared" si="1"/>
        <v>29.9</v>
      </c>
      <c r="AF58" s="10">
        <f t="shared" si="0"/>
        <v>44.9</v>
      </c>
      <c r="AG58" s="11">
        <f t="shared" si="2"/>
        <v>0.5016722408026757</v>
      </c>
    </row>
    <row r="59" spans="1:33">
      <c r="A59" s="5" t="s">
        <v>90</v>
      </c>
      <c r="B59" s="6"/>
      <c r="C59" s="6"/>
      <c r="D59" s="8">
        <v>44.90000000000002</v>
      </c>
      <c r="E59" s="6">
        <v>60.300000000000004</v>
      </c>
      <c r="F59" s="6"/>
      <c r="G59" s="7">
        <v>110</v>
      </c>
      <c r="H59" s="6">
        <v>64.899999999999991</v>
      </c>
      <c r="I59" s="8">
        <v>44.899999999999984</v>
      </c>
      <c r="J59" s="6">
        <v>59.899999999999991</v>
      </c>
      <c r="K59" s="6">
        <v>59.899999999999991</v>
      </c>
      <c r="L59" s="6"/>
      <c r="M59" s="8">
        <v>44.9</v>
      </c>
      <c r="N59" s="6">
        <v>59.899999999999991</v>
      </c>
      <c r="O59" s="6">
        <v>59.900000000000006</v>
      </c>
      <c r="P59" s="6"/>
      <c r="Q59" s="6">
        <v>59.539909909909817</v>
      </c>
      <c r="R59" s="6">
        <v>49.899999999999991</v>
      </c>
      <c r="S59" s="6">
        <v>59.9</v>
      </c>
      <c r="T59" s="6">
        <v>64.900000000000006</v>
      </c>
      <c r="U59" s="6">
        <v>59.9</v>
      </c>
      <c r="V59" s="6">
        <v>63.799999999999976</v>
      </c>
      <c r="W59" s="6">
        <v>59.9</v>
      </c>
      <c r="X59" s="6"/>
      <c r="Y59" s="6">
        <v>45.233333333333341</v>
      </c>
      <c r="Z59" s="8">
        <v>44.900000000000013</v>
      </c>
      <c r="AA59" s="8">
        <v>44.899999999999991</v>
      </c>
      <c r="AB59" s="8">
        <v>44.9</v>
      </c>
      <c r="AC59" s="6">
        <v>49.9</v>
      </c>
      <c r="AD59" s="6">
        <v>59.899999999999991</v>
      </c>
      <c r="AE59" s="9">
        <f t="shared" si="1"/>
        <v>44.899999999999984</v>
      </c>
      <c r="AF59" s="10">
        <f t="shared" si="0"/>
        <v>110</v>
      </c>
      <c r="AG59" s="38">
        <f t="shared" si="2"/>
        <v>1.4498886414253906</v>
      </c>
    </row>
    <row r="60" spans="1:33">
      <c r="A60" s="5" t="s">
        <v>91</v>
      </c>
      <c r="B60" s="6"/>
      <c r="C60" s="6"/>
      <c r="D60" s="6"/>
      <c r="E60" s="6"/>
      <c r="F60" s="6"/>
      <c r="G60" s="22">
        <v>24.9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9">
        <f t="shared" si="1"/>
        <v>24.9</v>
      </c>
      <c r="AF60" s="10">
        <f t="shared" si="0"/>
        <v>24.9</v>
      </c>
      <c r="AG60" s="13">
        <f t="shared" si="2"/>
        <v>0</v>
      </c>
    </row>
    <row r="61" spans="1:33">
      <c r="A61" s="5" t="s">
        <v>92</v>
      </c>
      <c r="B61" s="6"/>
      <c r="C61" s="6"/>
      <c r="D61" s="8">
        <v>29.9</v>
      </c>
      <c r="E61" s="6"/>
      <c r="F61" s="6"/>
      <c r="G61" s="8">
        <v>29.9</v>
      </c>
      <c r="H61" s="6"/>
      <c r="I61" s="6"/>
      <c r="J61" s="8">
        <v>29.9</v>
      </c>
      <c r="K61" s="8">
        <v>29.9</v>
      </c>
      <c r="L61" s="6"/>
      <c r="M61" s="6"/>
      <c r="N61" s="6"/>
      <c r="O61" s="8">
        <v>29.899999999999988</v>
      </c>
      <c r="P61" s="6"/>
      <c r="Q61" s="12">
        <v>29.9</v>
      </c>
      <c r="R61" s="6"/>
      <c r="S61" s="6"/>
      <c r="T61" s="6"/>
      <c r="U61" s="6"/>
      <c r="V61" s="8">
        <v>29.899999999999988</v>
      </c>
      <c r="W61" s="6"/>
      <c r="X61" s="6"/>
      <c r="Y61" s="8">
        <v>29.9</v>
      </c>
      <c r="Z61" s="6"/>
      <c r="AA61" s="6"/>
      <c r="AB61" s="6"/>
      <c r="AC61" s="6"/>
      <c r="AD61" s="6"/>
      <c r="AE61" s="9">
        <f t="shared" si="1"/>
        <v>29.899999999999988</v>
      </c>
      <c r="AF61" s="10">
        <f t="shared" si="0"/>
        <v>29.9</v>
      </c>
      <c r="AG61" s="13">
        <f t="shared" si="2"/>
        <v>0</v>
      </c>
    </row>
    <row r="62" spans="1:33">
      <c r="A62" s="5" t="s">
        <v>93</v>
      </c>
      <c r="B62" s="6">
        <v>41.95</v>
      </c>
      <c r="C62" s="6"/>
      <c r="D62" s="8">
        <v>29.899999999999984</v>
      </c>
      <c r="E62" s="6">
        <v>39.9</v>
      </c>
      <c r="F62" s="6"/>
      <c r="G62" s="6">
        <v>39.9</v>
      </c>
      <c r="H62" s="7">
        <v>54.900000000000013</v>
      </c>
      <c r="I62" s="6">
        <v>39.899999999999991</v>
      </c>
      <c r="J62" s="6">
        <v>41.899999999999991</v>
      </c>
      <c r="K62" s="6">
        <v>41.9</v>
      </c>
      <c r="L62" s="6">
        <v>39.9</v>
      </c>
      <c r="M62" s="6">
        <v>39.9</v>
      </c>
      <c r="N62" s="6">
        <v>41.9</v>
      </c>
      <c r="O62" s="6">
        <v>49.899999999999984</v>
      </c>
      <c r="P62" s="6">
        <v>39.9</v>
      </c>
      <c r="Q62" s="6">
        <v>34.876019417475788</v>
      </c>
      <c r="R62" s="6">
        <v>39.9</v>
      </c>
      <c r="S62" s="6">
        <v>39.9</v>
      </c>
      <c r="T62" s="6">
        <v>39.9</v>
      </c>
      <c r="U62" s="6">
        <v>39.899999999999991</v>
      </c>
      <c r="V62" s="6">
        <v>44.899999999999984</v>
      </c>
      <c r="W62" s="6">
        <v>49.9</v>
      </c>
      <c r="X62" s="6"/>
      <c r="Y62" s="6">
        <v>39.899999999999991</v>
      </c>
      <c r="Z62" s="6">
        <v>49.90000000000002</v>
      </c>
      <c r="AA62" s="6">
        <v>49.9</v>
      </c>
      <c r="AB62" s="6">
        <v>49.9</v>
      </c>
      <c r="AC62" s="6">
        <v>39.9</v>
      </c>
      <c r="AD62" s="6">
        <v>41.9</v>
      </c>
      <c r="AE62" s="9">
        <f t="shared" si="1"/>
        <v>29.899999999999984</v>
      </c>
      <c r="AF62" s="10">
        <f t="shared" si="0"/>
        <v>54.900000000000013</v>
      </c>
      <c r="AG62" s="37">
        <f t="shared" si="2"/>
        <v>0.83612040133779408</v>
      </c>
    </row>
    <row r="63" spans="1:33">
      <c r="A63" s="5" t="s">
        <v>94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>
        <v>28.996352941176461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9">
        <f t="shared" si="1"/>
        <v>28.996352941176461</v>
      </c>
      <c r="AF63" s="10">
        <f t="shared" si="0"/>
        <v>28.996352941176461</v>
      </c>
      <c r="AG63" s="13">
        <f t="shared" si="2"/>
        <v>0</v>
      </c>
    </row>
    <row r="64" spans="1:33">
      <c r="A64" s="5" t="s">
        <v>95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8">
        <v>39.899999999999991</v>
      </c>
      <c r="P64" s="6"/>
      <c r="Q64" s="8">
        <v>39.9</v>
      </c>
      <c r="R64" s="6"/>
      <c r="S64" s="6"/>
      <c r="T64" s="6"/>
      <c r="U64" s="6"/>
      <c r="V64" s="7">
        <v>44.7</v>
      </c>
      <c r="W64" s="6"/>
      <c r="X64" s="6"/>
      <c r="Y64" s="6"/>
      <c r="Z64" s="6"/>
      <c r="AA64" s="6"/>
      <c r="AB64" s="6"/>
      <c r="AC64" s="6"/>
      <c r="AD64" s="6"/>
      <c r="AE64" s="9">
        <f t="shared" si="1"/>
        <v>39.899999999999991</v>
      </c>
      <c r="AF64" s="10">
        <f t="shared" si="0"/>
        <v>44.7</v>
      </c>
      <c r="AG64" s="11">
        <f t="shared" si="2"/>
        <v>0.12030075187969946</v>
      </c>
    </row>
    <row r="65" spans="1:33">
      <c r="A65" s="5" t="s">
        <v>96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12">
        <v>28.461351351351368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9">
        <f t="shared" si="1"/>
        <v>28.461351351351368</v>
      </c>
      <c r="AF65" s="10">
        <f t="shared" si="0"/>
        <v>28.461351351351368</v>
      </c>
      <c r="AG65" s="13">
        <f t="shared" si="2"/>
        <v>0</v>
      </c>
    </row>
    <row r="66" spans="1:33">
      <c r="A66" s="5" t="s">
        <v>97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2">
        <v>165.36306306306304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9">
        <f t="shared" si="1"/>
        <v>165.36306306306304</v>
      </c>
      <c r="AF66" s="10">
        <f t="shared" ref="AF66:AF75" si="3">MAX(B66:AD66)</f>
        <v>165.36306306306304</v>
      </c>
      <c r="AG66" s="13">
        <f t="shared" si="2"/>
        <v>0</v>
      </c>
    </row>
    <row r="67" spans="1:33">
      <c r="A67" s="5" t="s">
        <v>98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12">
        <v>18.679196428571448</v>
      </c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9">
        <f t="shared" ref="AE67:AE74" si="4">MIN(B67:AD67)</f>
        <v>18.679196428571448</v>
      </c>
      <c r="AF67" s="10">
        <f t="shared" si="3"/>
        <v>18.679196428571448</v>
      </c>
      <c r="AG67" s="13">
        <f t="shared" ref="AG67:AG74" si="5">AF67/AE67-1</f>
        <v>0</v>
      </c>
    </row>
    <row r="68" spans="1:33">
      <c r="A68" s="5" t="s">
        <v>99</v>
      </c>
      <c r="B68" s="6"/>
      <c r="C68" s="6"/>
      <c r="D68" s="6">
        <v>56.899999999999991</v>
      </c>
      <c r="E68" s="6"/>
      <c r="F68" s="6"/>
      <c r="G68" s="6"/>
      <c r="H68" s="6">
        <v>49.9</v>
      </c>
      <c r="I68" s="6"/>
      <c r="J68" s="7">
        <v>60</v>
      </c>
      <c r="K68" s="6"/>
      <c r="L68" s="6"/>
      <c r="M68" s="6"/>
      <c r="N68" s="6"/>
      <c r="O68" s="6"/>
      <c r="P68" s="6"/>
      <c r="Q68" s="6">
        <v>34.950000000000024</v>
      </c>
      <c r="R68" s="6"/>
      <c r="S68" s="6"/>
      <c r="T68" s="6"/>
      <c r="U68" s="6"/>
      <c r="V68" s="6"/>
      <c r="W68" s="6">
        <v>49.9</v>
      </c>
      <c r="X68" s="6"/>
      <c r="Y68" s="6"/>
      <c r="Z68" s="6">
        <v>59.9</v>
      </c>
      <c r="AA68" s="6"/>
      <c r="AB68" s="6"/>
      <c r="AC68" s="6"/>
      <c r="AD68" s="6"/>
      <c r="AE68" s="9">
        <f t="shared" si="4"/>
        <v>34.950000000000024</v>
      </c>
      <c r="AF68" s="10">
        <f t="shared" si="3"/>
        <v>60</v>
      </c>
      <c r="AG68" s="37">
        <f t="shared" si="5"/>
        <v>0.71673819742489142</v>
      </c>
    </row>
    <row r="69" spans="1:33">
      <c r="A69" s="5" t="s">
        <v>100</v>
      </c>
      <c r="B69" s="6"/>
      <c r="C69" s="8">
        <v>13.1</v>
      </c>
      <c r="D69" s="6"/>
      <c r="E69" s="6"/>
      <c r="F69" s="6"/>
      <c r="G69" s="6"/>
      <c r="H69" s="6"/>
      <c r="I69" s="6"/>
      <c r="J69" s="6">
        <v>24.900000000000002</v>
      </c>
      <c r="K69" s="6"/>
      <c r="L69" s="6"/>
      <c r="M69" s="6"/>
      <c r="N69" s="6"/>
      <c r="O69" s="7">
        <v>25.9</v>
      </c>
      <c r="P69" s="6"/>
      <c r="Q69" s="6"/>
      <c r="R69" s="6"/>
      <c r="S69" s="6"/>
      <c r="T69" s="6"/>
      <c r="U69" s="6"/>
      <c r="V69" s="6"/>
      <c r="W69" s="6"/>
      <c r="X69" s="6"/>
      <c r="Y69" s="6">
        <v>18.899999999999984</v>
      </c>
      <c r="Z69" s="6"/>
      <c r="AA69" s="6"/>
      <c r="AB69" s="6"/>
      <c r="AC69" s="6"/>
      <c r="AD69" s="6">
        <v>24.900000000000002</v>
      </c>
      <c r="AE69" s="9">
        <f t="shared" si="4"/>
        <v>13.1</v>
      </c>
      <c r="AF69" s="10">
        <f t="shared" si="3"/>
        <v>25.9</v>
      </c>
      <c r="AG69" s="37">
        <f t="shared" si="5"/>
        <v>0.97709923664122122</v>
      </c>
    </row>
    <row r="70" spans="1:33">
      <c r="A70" s="5" t="s">
        <v>101</v>
      </c>
      <c r="B70" s="6"/>
      <c r="C70" s="6"/>
      <c r="D70" s="6"/>
      <c r="E70" s="6"/>
      <c r="F70" s="6"/>
      <c r="G70" s="6"/>
      <c r="H70" s="6"/>
      <c r="I70" s="6"/>
      <c r="J70" s="8">
        <v>29.900000000000002</v>
      </c>
      <c r="K70" s="6"/>
      <c r="L70" s="6"/>
      <c r="M70" s="6"/>
      <c r="N70" s="6"/>
      <c r="O70" s="6"/>
      <c r="P70" s="6"/>
      <c r="Q70" s="6"/>
      <c r="R70" s="7">
        <v>44.9</v>
      </c>
      <c r="S70" s="6"/>
      <c r="T70" s="6"/>
      <c r="U70" s="6"/>
      <c r="V70" s="6"/>
      <c r="W70" s="6"/>
      <c r="X70" s="6"/>
      <c r="Y70" s="8">
        <v>22.899999999999984</v>
      </c>
      <c r="Z70" s="6"/>
      <c r="AA70" s="6"/>
      <c r="AB70" s="6"/>
      <c r="AC70" s="6"/>
      <c r="AD70" s="6">
        <v>29.899999999999995</v>
      </c>
      <c r="AE70" s="9">
        <f t="shared" si="4"/>
        <v>22.899999999999984</v>
      </c>
      <c r="AF70" s="10">
        <f t="shared" si="3"/>
        <v>44.9</v>
      </c>
      <c r="AG70" s="37">
        <f t="shared" si="5"/>
        <v>0.96069868995633323</v>
      </c>
    </row>
    <row r="71" spans="1:33">
      <c r="A71" s="5" t="s">
        <v>102</v>
      </c>
      <c r="B71" s="6"/>
      <c r="C71" s="6"/>
      <c r="D71" s="8">
        <v>39.900000000000027</v>
      </c>
      <c r="E71" s="8">
        <v>39.899999999999991</v>
      </c>
      <c r="F71" s="6"/>
      <c r="G71" s="8">
        <v>39.9</v>
      </c>
      <c r="H71" s="7">
        <v>64.900000000000034</v>
      </c>
      <c r="I71" s="8">
        <v>39.899999999999991</v>
      </c>
      <c r="J71" s="6">
        <v>43.899999999999984</v>
      </c>
      <c r="K71" s="6">
        <v>43.899999999999984</v>
      </c>
      <c r="L71" s="8">
        <v>39.9</v>
      </c>
      <c r="M71" s="8">
        <v>39.899999999999991</v>
      </c>
      <c r="N71" s="6">
        <v>43.899999999999984</v>
      </c>
      <c r="O71" s="6">
        <v>59.900000000000006</v>
      </c>
      <c r="P71" s="6"/>
      <c r="Q71" s="6">
        <v>40.045357142857164</v>
      </c>
      <c r="R71" s="8">
        <v>39.9</v>
      </c>
      <c r="S71" s="8">
        <v>39.9</v>
      </c>
      <c r="T71" s="8">
        <v>39.9</v>
      </c>
      <c r="U71" s="8">
        <v>39.899999999999991</v>
      </c>
      <c r="V71" s="6">
        <v>44.899999999999984</v>
      </c>
      <c r="W71" s="6">
        <v>59.9</v>
      </c>
      <c r="X71" s="6"/>
      <c r="Y71" s="8">
        <v>39.900000000000027</v>
      </c>
      <c r="Z71" s="8">
        <v>39.900000000000027</v>
      </c>
      <c r="AA71" s="8">
        <v>39.9</v>
      </c>
      <c r="AB71" s="8">
        <v>39.899999999999991</v>
      </c>
      <c r="AC71" s="8">
        <v>39.9</v>
      </c>
      <c r="AD71" s="6">
        <v>43.899999999999991</v>
      </c>
      <c r="AE71" s="9">
        <f t="shared" si="4"/>
        <v>39.899999999999991</v>
      </c>
      <c r="AF71" s="10">
        <f t="shared" si="3"/>
        <v>64.900000000000034</v>
      </c>
      <c r="AG71" s="37">
        <f t="shared" si="5"/>
        <v>0.62656641604010144</v>
      </c>
    </row>
    <row r="72" spans="1:33">
      <c r="A72" s="5" t="s">
        <v>103</v>
      </c>
      <c r="B72" s="6">
        <v>39</v>
      </c>
      <c r="C72" s="6"/>
      <c r="D72" s="6">
        <v>49.963829787234083</v>
      </c>
      <c r="E72" s="6">
        <v>39.9</v>
      </c>
      <c r="F72" s="6"/>
      <c r="G72" s="6">
        <v>39.9</v>
      </c>
      <c r="H72" s="7">
        <v>54.899999999999984</v>
      </c>
      <c r="I72" s="6">
        <v>39.9</v>
      </c>
      <c r="J72" s="6">
        <v>41.899999999999991</v>
      </c>
      <c r="K72" s="6">
        <v>41.9</v>
      </c>
      <c r="L72" s="6"/>
      <c r="M72" s="6"/>
      <c r="N72" s="6"/>
      <c r="O72" s="6">
        <v>49.899999999999984</v>
      </c>
      <c r="P72" s="6"/>
      <c r="Q72" s="6">
        <v>34.922589285714345</v>
      </c>
      <c r="R72" s="6">
        <v>39.9</v>
      </c>
      <c r="S72" s="6">
        <v>39.9</v>
      </c>
      <c r="T72" s="6">
        <v>39.9</v>
      </c>
      <c r="U72" s="20">
        <v>39.9</v>
      </c>
      <c r="V72" s="6">
        <v>44.899999999999984</v>
      </c>
      <c r="W72" s="6">
        <v>49.9</v>
      </c>
      <c r="X72" s="6"/>
      <c r="Y72" s="8">
        <v>29.899999999999988</v>
      </c>
      <c r="Z72" s="6">
        <v>49.90000000000002</v>
      </c>
      <c r="AA72" s="6">
        <v>49.899999999999991</v>
      </c>
      <c r="AB72" s="6">
        <v>49.9</v>
      </c>
      <c r="AC72" s="6">
        <v>49.9</v>
      </c>
      <c r="AD72" s="6">
        <v>41.9</v>
      </c>
      <c r="AE72" s="9">
        <f t="shared" si="4"/>
        <v>29.899999999999988</v>
      </c>
      <c r="AF72" s="10">
        <f t="shared" si="3"/>
        <v>54.899999999999984</v>
      </c>
      <c r="AG72" s="37">
        <f t="shared" si="5"/>
        <v>0.83612040133779275</v>
      </c>
    </row>
    <row r="73" spans="1:33">
      <c r="A73" s="5" t="s">
        <v>104</v>
      </c>
      <c r="B73" s="6"/>
      <c r="C73" s="6"/>
      <c r="D73" s="8">
        <v>39.900000000000027</v>
      </c>
      <c r="E73" s="8">
        <v>39.899999999999991</v>
      </c>
      <c r="F73" s="6"/>
      <c r="G73" s="8">
        <v>39.9</v>
      </c>
      <c r="H73" s="7">
        <v>64.900000000000034</v>
      </c>
      <c r="I73" s="8">
        <v>39.899999999999991</v>
      </c>
      <c r="J73" s="6">
        <v>43.899999999999991</v>
      </c>
      <c r="K73" s="6">
        <v>43.899999999999991</v>
      </c>
      <c r="L73" s="6">
        <v>54.9</v>
      </c>
      <c r="M73" s="6">
        <v>54.9</v>
      </c>
      <c r="N73" s="6">
        <v>43.899999999999991</v>
      </c>
      <c r="O73" s="6">
        <v>59.900000000000006</v>
      </c>
      <c r="P73" s="6"/>
      <c r="Q73" s="6">
        <v>40.045357142857164</v>
      </c>
      <c r="R73" s="8">
        <v>39.9</v>
      </c>
      <c r="S73" s="8">
        <v>39.9</v>
      </c>
      <c r="T73" s="8">
        <v>39.9</v>
      </c>
      <c r="U73" s="8">
        <v>39.9</v>
      </c>
      <c r="V73" s="6">
        <v>44.899999999999984</v>
      </c>
      <c r="W73" s="6">
        <v>59.9</v>
      </c>
      <c r="X73" s="6"/>
      <c r="Y73" s="8">
        <v>39.900000000000027</v>
      </c>
      <c r="Z73" s="8">
        <v>39.900000000000027</v>
      </c>
      <c r="AA73" s="8">
        <v>39.9</v>
      </c>
      <c r="AB73" s="8">
        <v>39.899999999999991</v>
      </c>
      <c r="AC73" s="8">
        <v>39.9</v>
      </c>
      <c r="AD73" s="6">
        <v>43.899999999999991</v>
      </c>
      <c r="AE73" s="9">
        <f t="shared" si="4"/>
        <v>39.899999999999991</v>
      </c>
      <c r="AF73" s="10">
        <f t="shared" si="3"/>
        <v>64.900000000000034</v>
      </c>
      <c r="AG73" s="37">
        <f t="shared" si="5"/>
        <v>0.62656641604010144</v>
      </c>
    </row>
    <row r="74" spans="1:33">
      <c r="A74" s="23" t="s">
        <v>105</v>
      </c>
      <c r="B74" s="24"/>
      <c r="C74" s="24"/>
      <c r="D74" s="25">
        <v>49.9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6">
        <v>69.90000000000002</v>
      </c>
      <c r="P74" s="24"/>
      <c r="Q74" s="24">
        <v>54.45</v>
      </c>
      <c r="R74" s="24"/>
      <c r="S74" s="24"/>
      <c r="T74" s="24"/>
      <c r="U74" s="24"/>
      <c r="V74" s="24">
        <v>59.9</v>
      </c>
      <c r="W74" s="24"/>
      <c r="X74" s="24"/>
      <c r="Y74" s="24"/>
      <c r="Z74" s="24"/>
      <c r="AA74" s="24"/>
      <c r="AB74" s="24"/>
      <c r="AC74" s="24"/>
      <c r="AD74" s="24"/>
      <c r="AE74" s="27">
        <f t="shared" si="4"/>
        <v>49.9</v>
      </c>
      <c r="AF74" s="28">
        <f t="shared" si="3"/>
        <v>69.90000000000002</v>
      </c>
      <c r="AG74" s="29">
        <f t="shared" si="5"/>
        <v>0.40080160320641323</v>
      </c>
    </row>
    <row r="77" spans="1:33">
      <c r="B77" s="30" t="s">
        <v>106</v>
      </c>
      <c r="C77" s="31"/>
      <c r="D77" s="31"/>
      <c r="E77" s="31"/>
      <c r="F77" s="32"/>
      <c r="G77" s="32"/>
      <c r="H77" s="32"/>
      <c r="I77" s="32"/>
      <c r="J77" s="32"/>
      <c r="K77" s="32"/>
      <c r="L77" s="32"/>
      <c r="M77" s="33"/>
      <c r="N77" s="33"/>
    </row>
    <row r="78" spans="1:33">
      <c r="B78" s="34" t="s">
        <v>107</v>
      </c>
      <c r="C78" s="31"/>
      <c r="D78" s="31"/>
      <c r="E78" s="31"/>
      <c r="F78" s="32"/>
      <c r="G78" s="32"/>
      <c r="H78" s="32"/>
      <c r="I78" s="32"/>
      <c r="J78" s="32"/>
      <c r="K78" s="32"/>
      <c r="L78" s="32"/>
      <c r="M78" s="33"/>
      <c r="N78" s="33"/>
    </row>
    <row r="79" spans="1:33">
      <c r="B79" s="34" t="s">
        <v>108</v>
      </c>
      <c r="C79" s="31"/>
      <c r="D79" s="31"/>
      <c r="E79" s="31"/>
      <c r="F79" s="32"/>
      <c r="G79" s="32"/>
      <c r="H79" s="32"/>
      <c r="I79" s="32"/>
      <c r="J79" s="32"/>
      <c r="K79" s="32"/>
      <c r="L79" s="32"/>
      <c r="M79" s="33"/>
      <c r="N79" s="33"/>
    </row>
    <row r="80" spans="1:33">
      <c r="B80" s="34" t="s">
        <v>109</v>
      </c>
      <c r="C80" s="31"/>
      <c r="D80" s="31"/>
      <c r="E80" s="31"/>
      <c r="F80" s="32"/>
      <c r="G80" s="32"/>
      <c r="H80" s="32"/>
      <c r="I80" s="32"/>
      <c r="J80" s="32"/>
      <c r="K80" s="32"/>
      <c r="L80" s="32"/>
      <c r="M80" s="33"/>
      <c r="N80" s="33"/>
    </row>
    <row r="81" spans="2:14">
      <c r="B81" s="35" t="s">
        <v>110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3"/>
      <c r="N81" s="33"/>
    </row>
    <row r="82" spans="2:14">
      <c r="B82" s="35" t="s">
        <v>111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3"/>
      <c r="N82" s="33"/>
    </row>
    <row r="83" spans="2:14">
      <c r="B83" s="35" t="s">
        <v>112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3"/>
      <c r="N83" s="33"/>
    </row>
    <row r="84" spans="2:14">
      <c r="B84" s="34" t="s">
        <v>113</v>
      </c>
      <c r="C84" s="31"/>
      <c r="D84" s="31"/>
      <c r="E84" s="31"/>
      <c r="F84" s="32"/>
      <c r="G84" s="32"/>
      <c r="H84" s="32"/>
      <c r="I84" s="32"/>
      <c r="J84" s="32"/>
      <c r="K84" s="32"/>
      <c r="L84" s="32"/>
      <c r="M84" s="33"/>
      <c r="N84" s="33"/>
    </row>
    <row r="85" spans="2:14">
      <c r="B85" s="36" t="s">
        <v>114</v>
      </c>
      <c r="C85" s="31"/>
      <c r="D85" s="31"/>
      <c r="E85" s="31"/>
      <c r="F85" s="32"/>
      <c r="G85" s="32"/>
      <c r="H85" s="32"/>
      <c r="I85" s="32"/>
      <c r="J85" s="32"/>
      <c r="K85" s="32"/>
      <c r="L85" s="32"/>
      <c r="M85" s="33"/>
      <c r="N85" s="33"/>
    </row>
    <row r="86" spans="2:14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E3:G25"/>
  <sheetViews>
    <sheetView rightToLeft="1" workbookViewId="0">
      <selection activeCell="K16" sqref="K16"/>
    </sheetView>
  </sheetViews>
  <sheetFormatPr defaultRowHeight="15"/>
  <cols>
    <col min="5" max="5" width="27.85546875" bestFit="1" customWidth="1"/>
    <col min="6" max="6" width="59.7109375" bestFit="1" customWidth="1"/>
  </cols>
  <sheetData>
    <row r="3" spans="5:7">
      <c r="E3" s="39" t="s">
        <v>115</v>
      </c>
      <c r="F3" s="39"/>
      <c r="G3" s="39"/>
    </row>
    <row r="4" spans="5:7">
      <c r="E4" s="40" t="s">
        <v>116</v>
      </c>
      <c r="F4" s="40" t="s">
        <v>117</v>
      </c>
      <c r="G4" s="40" t="s">
        <v>118</v>
      </c>
    </row>
    <row r="5" spans="5:7">
      <c r="E5" s="40" t="s">
        <v>6</v>
      </c>
      <c r="F5" s="41" t="s">
        <v>46</v>
      </c>
      <c r="G5" s="42">
        <v>29.9</v>
      </c>
    </row>
    <row r="6" spans="5:7">
      <c r="E6" s="40" t="s">
        <v>14</v>
      </c>
      <c r="F6" s="41" t="s">
        <v>44</v>
      </c>
      <c r="G6" s="42">
        <v>34.9</v>
      </c>
    </row>
    <row r="7" spans="5:7">
      <c r="E7" s="43" t="s">
        <v>119</v>
      </c>
      <c r="F7" s="44"/>
      <c r="G7" s="45">
        <f>G6/G5-1</f>
        <v>0.16722408026755864</v>
      </c>
    </row>
    <row r="8" spans="5:7">
      <c r="E8" s="42"/>
      <c r="F8" s="42"/>
      <c r="G8" s="42"/>
    </row>
    <row r="9" spans="5:7">
      <c r="E9" s="40" t="s">
        <v>6</v>
      </c>
      <c r="F9" s="41" t="s">
        <v>45</v>
      </c>
      <c r="G9" s="42">
        <v>19.899999999999999</v>
      </c>
    </row>
    <row r="10" spans="5:7">
      <c r="E10" s="40" t="s">
        <v>120</v>
      </c>
      <c r="F10" s="41" t="s">
        <v>53</v>
      </c>
      <c r="G10" s="42">
        <v>32.9</v>
      </c>
    </row>
    <row r="11" spans="5:7">
      <c r="E11" s="43" t="s">
        <v>119</v>
      </c>
      <c r="F11" s="44"/>
      <c r="G11" s="45">
        <f>G10/G9-1</f>
        <v>0.6532663316582914</v>
      </c>
    </row>
    <row r="12" spans="5:7">
      <c r="E12" s="42"/>
      <c r="F12" s="42"/>
      <c r="G12" s="42"/>
    </row>
    <row r="13" spans="5:7">
      <c r="E13" s="40" t="s">
        <v>121</v>
      </c>
      <c r="F13" s="41" t="s">
        <v>50</v>
      </c>
      <c r="G13" s="42">
        <v>27.54</v>
      </c>
    </row>
    <row r="14" spans="5:7">
      <c r="E14" s="40" t="s">
        <v>121</v>
      </c>
      <c r="F14" s="41" t="s">
        <v>43</v>
      </c>
      <c r="G14" s="42">
        <v>27.9</v>
      </c>
    </row>
    <row r="15" spans="5:7">
      <c r="E15" s="43" t="s">
        <v>119</v>
      </c>
      <c r="F15" s="44"/>
      <c r="G15" s="45">
        <f>G14/G13-1</f>
        <v>1.3071895424836555E-2</v>
      </c>
    </row>
    <row r="16" spans="5:7">
      <c r="E16" s="42"/>
      <c r="F16" s="42"/>
      <c r="G16" s="42"/>
    </row>
    <row r="17" spans="5:7">
      <c r="E17" s="40" t="s">
        <v>122</v>
      </c>
      <c r="F17" s="41" t="s">
        <v>58</v>
      </c>
      <c r="G17" s="42">
        <v>34.9</v>
      </c>
    </row>
    <row r="18" spans="5:7">
      <c r="E18" s="40" t="s">
        <v>121</v>
      </c>
      <c r="F18" s="41" t="s">
        <v>62</v>
      </c>
      <c r="G18" s="42">
        <v>49.57</v>
      </c>
    </row>
    <row r="19" spans="5:7">
      <c r="E19" s="43" t="s">
        <v>119</v>
      </c>
      <c r="F19" s="44"/>
      <c r="G19" s="45">
        <f>G18/G17-1</f>
        <v>0.4203438395415473</v>
      </c>
    </row>
    <row r="20" spans="5:7">
      <c r="E20" s="42"/>
      <c r="F20" s="42"/>
      <c r="G20" s="42"/>
    </row>
    <row r="21" spans="5:7">
      <c r="E21" s="40" t="s">
        <v>123</v>
      </c>
      <c r="F21" s="41" t="s">
        <v>57</v>
      </c>
      <c r="G21" s="42">
        <v>29.9</v>
      </c>
    </row>
    <row r="22" spans="5:7">
      <c r="E22" s="40" t="s">
        <v>121</v>
      </c>
      <c r="F22" s="41" t="s">
        <v>63</v>
      </c>
      <c r="G22" s="42">
        <v>42.42</v>
      </c>
    </row>
    <row r="23" spans="5:7">
      <c r="E23" s="43" t="s">
        <v>119</v>
      </c>
      <c r="F23" s="44"/>
      <c r="G23" s="45">
        <f>G22/G21-1</f>
        <v>0.41872909698996663</v>
      </c>
    </row>
    <row r="25" spans="5:7">
      <c r="E25" s="46" t="s">
        <v>124</v>
      </c>
    </row>
  </sheetData>
  <mergeCells count="1">
    <mergeCell ref="E3:G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מוצרי הגנה מהשמש</vt:lpstr>
      <vt:lpstr>השוואת מוצרים דומים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2019-07-17T09:10:27Z</dcterms:created>
  <dcterms:modified xsi:type="dcterms:W3CDTF">2019-07-17T09:17:57Z</dcterms:modified>
</cp:coreProperties>
</file>