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585"/>
  </bookViews>
  <sheets>
    <sheet name="השוואה בין רשתות" sheetId="1" r:id="rId1"/>
    <sheet name="ממוצע פארם מול ממוצע רשתות" sheetId="2" r:id="rId2"/>
  </sheets>
  <calcPr calcId="125725"/>
</workbook>
</file>

<file path=xl/calcChain.xml><?xml version="1.0" encoding="utf-8"?>
<calcChain xmlns="http://schemas.openxmlformats.org/spreadsheetml/2006/main">
  <c r="F49" i="2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H49" i="1" l="1"/>
  <c r="I49" s="1"/>
  <c r="G49"/>
  <c r="G48"/>
  <c r="H48" s="1"/>
  <c r="I48" s="1"/>
  <c r="G47"/>
  <c r="H47" s="1"/>
  <c r="I47" s="1"/>
  <c r="I46"/>
  <c r="H46"/>
  <c r="G46"/>
  <c r="H45"/>
  <c r="I45" s="1"/>
  <c r="G45"/>
  <c r="G44"/>
  <c r="H44" s="1"/>
  <c r="I44" s="1"/>
  <c r="G43"/>
  <c r="H43" s="1"/>
  <c r="I43" s="1"/>
  <c r="I42"/>
  <c r="H42"/>
  <c r="G42"/>
  <c r="H41"/>
  <c r="I41" s="1"/>
  <c r="G41"/>
  <c r="G40"/>
  <c r="H40" s="1"/>
  <c r="I40" s="1"/>
  <c r="G39"/>
  <c r="H39" s="1"/>
  <c r="I39" s="1"/>
  <c r="I38"/>
  <c r="H38"/>
  <c r="G38"/>
  <c r="H37"/>
  <c r="I37" s="1"/>
  <c r="G37"/>
  <c r="G36"/>
  <c r="H36" s="1"/>
  <c r="I36" s="1"/>
  <c r="G35"/>
  <c r="H35" s="1"/>
  <c r="I35" s="1"/>
  <c r="I34"/>
  <c r="H34"/>
  <c r="G34"/>
  <c r="H33"/>
  <c r="I33" s="1"/>
  <c r="G33"/>
  <c r="G32"/>
  <c r="H32" s="1"/>
  <c r="I32" s="1"/>
  <c r="G31"/>
  <c r="H31" s="1"/>
  <c r="I31" s="1"/>
  <c r="I30"/>
  <c r="H30"/>
  <c r="G30"/>
  <c r="H29"/>
  <c r="I29" s="1"/>
  <c r="G29"/>
  <c r="G28"/>
  <c r="H28" s="1"/>
  <c r="I28" s="1"/>
  <c r="G27"/>
  <c r="H27" s="1"/>
  <c r="I27" s="1"/>
  <c r="I26"/>
  <c r="H26"/>
  <c r="G26"/>
  <c r="H25"/>
  <c r="I25" s="1"/>
  <c r="G25"/>
  <c r="G24"/>
  <c r="H24" s="1"/>
  <c r="I24" s="1"/>
  <c r="G23"/>
  <c r="H23" s="1"/>
  <c r="I23" s="1"/>
  <c r="I22"/>
  <c r="H22"/>
  <c r="G22"/>
  <c r="H21"/>
  <c r="I21" s="1"/>
  <c r="G21"/>
  <c r="G20"/>
  <c r="H20" s="1"/>
  <c r="I20" s="1"/>
  <c r="G19"/>
  <c r="H19" s="1"/>
  <c r="I19" s="1"/>
  <c r="I18"/>
  <c r="H18"/>
  <c r="G18"/>
  <c r="H17"/>
  <c r="I17" s="1"/>
  <c r="G17"/>
  <c r="G16"/>
  <c r="H16" s="1"/>
  <c r="I16" s="1"/>
  <c r="G15"/>
  <c r="H15" s="1"/>
  <c r="I15" s="1"/>
  <c r="I14"/>
  <c r="H14"/>
  <c r="G14"/>
  <c r="H13"/>
  <c r="I13" s="1"/>
  <c r="G13"/>
  <c r="G12"/>
  <c r="H12" s="1"/>
  <c r="I12" s="1"/>
  <c r="G11"/>
  <c r="H11" s="1"/>
  <c r="I11" s="1"/>
  <c r="I10"/>
  <c r="H10"/>
  <c r="G10"/>
  <c r="H9"/>
  <c r="I9" s="1"/>
  <c r="G9"/>
  <c r="G8"/>
  <c r="H8" s="1"/>
  <c r="I8" s="1"/>
  <c r="G7"/>
  <c r="H7" s="1"/>
  <c r="I7" s="1"/>
</calcChain>
</file>

<file path=xl/sharedStrings.xml><?xml version="1.0" encoding="utf-8"?>
<sst xmlns="http://schemas.openxmlformats.org/spreadsheetml/2006/main" count="125" uniqueCount="65">
  <si>
    <t>מוצר  /  רשת</t>
  </si>
  <si>
    <t>יינות ביתן</t>
  </si>
  <si>
    <t>ניו פארם</t>
  </si>
  <si>
    <t>סופר-פארם</t>
  </si>
  <si>
    <t>רמי לוי</t>
  </si>
  <si>
    <t>שופרסל דיל</t>
  </si>
  <si>
    <t xml:space="preserve">מינימום </t>
  </si>
  <si>
    <t xml:space="preserve">מקסימום </t>
  </si>
  <si>
    <t>פער</t>
  </si>
  <si>
    <t>אל סבון נוזלי אצות ים כיף 1 ליטר</t>
  </si>
  <si>
    <t>ג'ל אלוורה 100% טבעי להרגעת העור סקין גארד 200 מ"ל</t>
  </si>
  <si>
    <t>ג'ל גילוח ירוק לעור רגיל אדג' 198 מ"ל</t>
  </si>
  <si>
    <t>ג'ל רחצה ארומה סנסיישן סגול פלמוליב 750 מ"ל</t>
  </si>
  <si>
    <t>דאודורנט ג'ל אולטימט לגבר קרמה מן 75 מ"ל</t>
  </si>
  <si>
    <t>דאודורנט ג'ל ורוד ליידי ספיד סטיק 65 גרם</t>
  </si>
  <si>
    <t>דאודורנט סטייק לנשים בניחוח טלק רקסונה 50 גרם</t>
  </si>
  <si>
    <t>דאודורנט סטיק ורוד ללא סימן ליידי ספיד סטיק 65 גרם</t>
  </si>
  <si>
    <t>דאודורנט סטיק לגבר דינמיק פולס אדידס 51 גרם</t>
  </si>
  <si>
    <t>דאודורנט ספריי גוף לגבר גולד טיטניום 150 מ"ל</t>
  </si>
  <si>
    <t>דאודורנט ספריי לגבר טיטניום גולד קרליין 180 מ"ל</t>
  </si>
  <si>
    <t>דאודורנט קליר ג'ל ארקטיק אייס ג'ילט 70 מ"ל</t>
  </si>
  <si>
    <t>טמפונים ללא מוליך אוריגינל נורמל אובה 32 יחידות</t>
  </si>
  <si>
    <t>טמפונים ללא מוליך נורמל קוטקס 32 יחידות</t>
  </si>
  <si>
    <t>טמפונים עם מוליך סופר קומפאק פרל טמפקס 18 יחידות</t>
  </si>
  <si>
    <t>טמפונים עם מוליך פלסטיק מיני קוטקס 16 יחידות</t>
  </si>
  <si>
    <t>טמפונים עם מוליך רגולר פרל טמפקס 20 יחידות</t>
  </si>
  <si>
    <t>מגן תחתון אלוורה קרפרי 58 יחידות</t>
  </si>
  <si>
    <t>מגן תחתון קרפרי אוורירי עם כותנה 58 יחידות</t>
  </si>
  <si>
    <t>מי פה בטעם מנטה ללא אלכוהול אקווהפרש אקסטרה קר 500 מ"ל</t>
  </si>
  <si>
    <t>מרכך הנוסחה הקלאסית הזנה וברק לשיער רגיל פרו וי פנטן 600 מ"ל</t>
  </si>
  <si>
    <t>משחה לשיניים רגישות אלמקס 75 מ"ל</t>
  </si>
  <si>
    <t>משחת שיניים אורביטול 3 * 145 גרם</t>
  </si>
  <si>
    <t>משחת שיניים דואל קר סנסודיין 75 מ"ל</t>
  </si>
  <si>
    <t>משחת שיניים טוטאל גאם קולגייט 75 מ"ל</t>
  </si>
  <si>
    <t>משחת שיניים טריפל אקשן מנטה קולגייט 75 מ"ל</t>
  </si>
  <si>
    <t>משחת שיניים משפחתי אדום קולגייט 100 מ"ל</t>
  </si>
  <si>
    <t>משחת שיניים משפחתי מרידול 100 מ"ל</t>
  </si>
  <si>
    <t>משחת שיניים קולגייט טוטל 100 מ"ל</t>
  </si>
  <si>
    <t>משחת שיניים רפיד רליף סנסודיין 75 מ"ל</t>
  </si>
  <si>
    <t>סבון מוצק דאב 6 * 100 גרם</t>
  </si>
  <si>
    <t>סטיק הגנה שקוף לפנים אס פי אף 50 לעור בהיר במיוחד סקין גארד יחידה</t>
  </si>
  <si>
    <t>סכין גילוח לנשים ג'ילט בלו 2 5 יחידות</t>
  </si>
  <si>
    <t>סכיני גילוח 5 להבים גילט ונוס 4 יחידות</t>
  </si>
  <si>
    <t>סכיני גילוח שיק אקסטרים 3 לנשים 4 יחידות</t>
  </si>
  <si>
    <t>צבע לשיער מספר 5.15 חום שוקולד גרנייה 1 יחידה</t>
  </si>
  <si>
    <t>קצף גילוח ג'ילט 200 מ"ל</t>
  </si>
  <si>
    <t>קרם גוף אלוורה וזלין 725 מ"ל</t>
  </si>
  <si>
    <t>שמפו ומרכך לטיפוח יום יומי 2 ב-1 דאב 600 מ"ל</t>
  </si>
  <si>
    <t>שמפו לשיער רגיל הוואי 700 מ"ל</t>
  </si>
  <si>
    <t>שמפו לשיער רגיל פינוק 700 מ"ל</t>
  </si>
  <si>
    <t>תחבושות הגיינה לילה עם כנפיים אולוויז 2 * 10 יחידות</t>
  </si>
  <si>
    <t>תחבושות עם כנפיים נורמל פלוס קוטקס יאנג 28 יחידות</t>
  </si>
  <si>
    <t xml:space="preserve">ממוצע פארם </t>
  </si>
  <si>
    <t xml:space="preserve">ממוצע רשתות שיווק </t>
  </si>
  <si>
    <t xml:space="preserve">פער בין ממוצע פארם לממוצע רשתות שיווק </t>
  </si>
  <si>
    <t xml:space="preserve"> </t>
  </si>
  <si>
    <t xml:space="preserve">* </t>
  </si>
  <si>
    <t>*</t>
  </si>
  <si>
    <t xml:space="preserve">מחירים בממוצע רשתי </t>
  </si>
  <si>
    <t xml:space="preserve">סניפי האינטרנט ואילת אינם נכללים בדו"ח </t>
  </si>
  <si>
    <r>
      <t xml:space="preserve">חשוב לציין:  </t>
    </r>
    <r>
      <rPr>
        <b/>
        <sz val="11"/>
        <color rgb="FF000000"/>
        <rFont val="Calibri"/>
        <family val="2"/>
      </rPr>
      <t xml:space="preserve">מבצעים נלקחים בחשבון למעט מבצעי כרטיסי אשראי וחבר מועדון </t>
    </r>
    <r>
      <rPr>
        <sz val="10"/>
        <color rgb="FF000000"/>
        <rFont val="Calibri"/>
        <family val="2"/>
      </rPr>
      <t>. מבצעים אחרים וכרטיסים אלו עשויים להשפיע על המחיר הסופי בקופה</t>
    </r>
  </si>
  <si>
    <t>הנתונים אינם מייצגים את כלל הרשתות והסניפים בארץ</t>
  </si>
  <si>
    <t xml:space="preserve">ט.ל.ח </t>
  </si>
  <si>
    <r>
      <t xml:space="preserve">מחירים מעודכנים לתאריך </t>
    </r>
    <r>
      <rPr>
        <b/>
        <sz val="10"/>
        <color rgb="FF000000"/>
        <rFont val="Calibri"/>
        <family val="2"/>
      </rPr>
      <t>1.5.18</t>
    </r>
    <r>
      <rPr>
        <sz val="10"/>
        <color rgb="FF000000"/>
        <rFont val="Calibri"/>
        <family val="2"/>
      </rPr>
      <t xml:space="preserve"> בהתאם לנתונים שהעבירו הרשתות למאגר המחירים האינטרנטי ( הופק באמצעות פלטפורמת המחירים של פרייסז) </t>
    </r>
  </si>
  <si>
    <t>ממוצע פארם מורכב ממחירי ניו פארם וסופר פארם בלבד. ממוצע רשתות שיווק מורכב ממחירי יינות ביתן , רמי לוי ושופרסל דיל בלבד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</si>
</sst>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0" fillId="0" borderId="1" xfId="0" applyBorder="1"/>
    <xf numFmtId="2" fontId="0" fillId="3" borderId="1" xfId="0" applyNumberFormat="1" applyFill="1" applyBorder="1"/>
    <xf numFmtId="2" fontId="0" fillId="4" borderId="1" xfId="0" applyNumberFormat="1" applyFill="1" applyBorder="1"/>
    <xf numFmtId="2" fontId="0" fillId="0" borderId="1" xfId="0" applyNumberFormat="1" applyBorder="1"/>
    <xf numFmtId="9" fontId="0" fillId="5" borderId="1" xfId="1" applyFont="1" applyFill="1" applyBorder="1"/>
    <xf numFmtId="0" fontId="1" fillId="2" borderId="1" xfId="0" applyFont="1" applyFill="1" applyBorder="1"/>
    <xf numFmtId="2" fontId="0" fillId="7" borderId="1" xfId="0" applyNumberFormat="1" applyFill="1" applyBorder="1"/>
    <xf numFmtId="2" fontId="0" fillId="8" borderId="1" xfId="0" applyNumberFormat="1" applyFill="1" applyBorder="1"/>
    <xf numFmtId="9" fontId="0" fillId="6" borderId="1" xfId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2" fillId="0" borderId="0" xfId="0" applyFont="1" applyBorder="1"/>
    <xf numFmtId="0" fontId="0" fillId="0" borderId="6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0" fillId="0" borderId="9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1</xdr:row>
      <xdr:rowOff>38100</xdr:rowOff>
    </xdr:from>
    <xdr:to>
      <xdr:col>6</xdr:col>
      <xdr:colOff>371475</xdr:colOff>
      <xdr:row>4</xdr:row>
      <xdr:rowOff>17219</xdr:rowOff>
    </xdr:to>
    <xdr:pic>
      <xdr:nvPicPr>
        <xdr:cNvPr id="1025" name="תמונה 2" descr="ICC_logo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3657325" y="228600"/>
          <a:ext cx="2619375" cy="550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4076700</xdr:colOff>
      <xdr:row>0</xdr:row>
      <xdr:rowOff>152400</xdr:rowOff>
    </xdr:from>
    <xdr:to>
      <xdr:col>5</xdr:col>
      <xdr:colOff>676275</xdr:colOff>
      <xdr:row>3</xdr:row>
      <xdr:rowOff>139528</xdr:rowOff>
    </xdr:to>
    <xdr:pic>
      <xdr:nvPicPr>
        <xdr:cNvPr id="2049" name="תמונה 2" descr="ICC_logo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5809975" y="152400"/>
          <a:ext cx="2657475" cy="558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58"/>
  <sheetViews>
    <sheetView rightToLeft="1" tabSelected="1" topLeftCell="A10" workbookViewId="0">
      <selection activeCell="A31" sqref="A31"/>
    </sheetView>
  </sheetViews>
  <sheetFormatPr defaultRowHeight="15"/>
  <cols>
    <col min="1" max="1" width="61.28515625" bestFit="1" customWidth="1"/>
    <col min="4" max="4" width="12" bestFit="1" customWidth="1"/>
    <col min="6" max="6" width="12" bestFit="1" customWidth="1"/>
  </cols>
  <sheetData>
    <row r="6" spans="1:9" s="6" customFormat="1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4" t="s">
        <v>7</v>
      </c>
      <c r="I6" s="5" t="s">
        <v>8</v>
      </c>
    </row>
    <row r="7" spans="1:9" s="6" customFormat="1">
      <c r="A7" s="6" t="s">
        <v>9</v>
      </c>
      <c r="B7" s="7">
        <v>9.9028571428571404</v>
      </c>
      <c r="C7" s="7">
        <v>9.8999999999999968</v>
      </c>
      <c r="D7" s="8">
        <v>12.781839622641559</v>
      </c>
      <c r="E7" s="7">
        <v>9.8999999999999968</v>
      </c>
      <c r="F7" s="9">
        <v>10.899999999999986</v>
      </c>
      <c r="G7" s="7">
        <f>MIN(B7:F7)</f>
        <v>9.8999999999999968</v>
      </c>
      <c r="H7" s="8">
        <f>MAX(B7:G7)</f>
        <v>12.781839622641559</v>
      </c>
      <c r="I7" s="10">
        <f>H7/G7-1</f>
        <v>0.29109491137793575</v>
      </c>
    </row>
    <row r="8" spans="1:9" s="6" customFormat="1">
      <c r="A8" s="6" t="s">
        <v>10</v>
      </c>
      <c r="B8" s="8">
        <v>29.900000000000002</v>
      </c>
      <c r="C8" s="7">
        <v>20</v>
      </c>
      <c r="D8" s="7">
        <v>19.998522167487685</v>
      </c>
      <c r="E8" s="9">
        <v>27.900000000000002</v>
      </c>
      <c r="F8" s="8">
        <v>29.9</v>
      </c>
      <c r="G8" s="7">
        <f t="shared" ref="G8:G49" si="0">MIN(B8:F8)</f>
        <v>19.998522167487685</v>
      </c>
      <c r="H8" s="8">
        <f t="shared" ref="H8:H49" si="1">MAX(B8:G8)</f>
        <v>29.900000000000002</v>
      </c>
      <c r="I8" s="10">
        <f t="shared" ref="I8:I49" si="2">H8/G8-1</f>
        <v>0.49511047614355741</v>
      </c>
    </row>
    <row r="9" spans="1:9" s="6" customFormat="1">
      <c r="A9" s="6" t="s">
        <v>11</v>
      </c>
      <c r="B9" s="7">
        <v>14.928571428571418</v>
      </c>
      <c r="C9" s="9">
        <v>15</v>
      </c>
      <c r="D9" s="8">
        <v>18.644713656387712</v>
      </c>
      <c r="E9" s="9">
        <v>17.899999999999988</v>
      </c>
      <c r="F9" s="9">
        <v>16.700000000000028</v>
      </c>
      <c r="G9" s="7">
        <f t="shared" si="0"/>
        <v>14.928571428571418</v>
      </c>
      <c r="H9" s="8">
        <f t="shared" si="1"/>
        <v>18.644713656387712</v>
      </c>
      <c r="I9" s="10">
        <f t="shared" si="2"/>
        <v>0.24892818750922552</v>
      </c>
    </row>
    <row r="10" spans="1:9" s="6" customFormat="1">
      <c r="A10" s="6" t="s">
        <v>12</v>
      </c>
      <c r="B10" s="9">
        <v>14.9</v>
      </c>
      <c r="C10" s="7">
        <v>13.017647058823522</v>
      </c>
      <c r="D10" s="8">
        <v>19.212985781990579</v>
      </c>
      <c r="E10" s="9">
        <v>14.899999999999993</v>
      </c>
      <c r="F10" s="9">
        <v>15</v>
      </c>
      <c r="G10" s="7">
        <f t="shared" si="0"/>
        <v>13.017647058823522</v>
      </c>
      <c r="H10" s="8">
        <f t="shared" si="1"/>
        <v>19.212985781990579</v>
      </c>
      <c r="I10" s="10">
        <f t="shared" si="2"/>
        <v>0.47591847398933584</v>
      </c>
    </row>
    <row r="11" spans="1:9" s="6" customFormat="1">
      <c r="A11" s="6" t="s">
        <v>13</v>
      </c>
      <c r="B11" s="7">
        <v>12.979999999999997</v>
      </c>
      <c r="C11" s="9">
        <v>14.900000000000002</v>
      </c>
      <c r="D11" s="8">
        <v>21.628879310344875</v>
      </c>
      <c r="E11" s="9">
        <v>14.634782608695659</v>
      </c>
      <c r="F11" s="9"/>
      <c r="G11" s="7">
        <f t="shared" si="0"/>
        <v>12.979999999999997</v>
      </c>
      <c r="H11" s="8">
        <f t="shared" si="1"/>
        <v>21.628879310344875</v>
      </c>
      <c r="I11" s="10">
        <f t="shared" si="2"/>
        <v>0.66632352159821884</v>
      </c>
    </row>
    <row r="12" spans="1:9" s="6" customFormat="1">
      <c r="A12" s="6" t="s">
        <v>14</v>
      </c>
      <c r="B12" s="9">
        <v>20.928571428571416</v>
      </c>
      <c r="C12" s="7">
        <v>17.062162162162153</v>
      </c>
      <c r="D12" s="9">
        <v>17.776315789473745</v>
      </c>
      <c r="E12" s="9">
        <v>17.899999999999988</v>
      </c>
      <c r="F12" s="8">
        <v>25.900000000000038</v>
      </c>
      <c r="G12" s="7">
        <f t="shared" si="0"/>
        <v>17.062162162162153</v>
      </c>
      <c r="H12" s="8">
        <f t="shared" si="1"/>
        <v>25.900000000000038</v>
      </c>
      <c r="I12" s="10">
        <f t="shared" si="2"/>
        <v>0.51797877395850134</v>
      </c>
    </row>
    <row r="13" spans="1:9" s="6" customFormat="1">
      <c r="A13" s="6" t="s">
        <v>15</v>
      </c>
      <c r="B13" s="8">
        <v>23.899999999999991</v>
      </c>
      <c r="C13" s="9">
        <v>9.9000000000000021</v>
      </c>
      <c r="D13" s="9">
        <v>17.016447368421101</v>
      </c>
      <c r="E13" s="7">
        <v>9.800000000000006</v>
      </c>
      <c r="F13" s="9">
        <v>19.900000000000002</v>
      </c>
      <c r="G13" s="7">
        <f t="shared" si="0"/>
        <v>9.800000000000006</v>
      </c>
      <c r="H13" s="8">
        <f t="shared" si="1"/>
        <v>23.899999999999991</v>
      </c>
      <c r="I13" s="10">
        <f t="shared" si="2"/>
        <v>1.4387755102040791</v>
      </c>
    </row>
    <row r="14" spans="1:9" s="6" customFormat="1">
      <c r="A14" s="6" t="s">
        <v>16</v>
      </c>
      <c r="B14" s="9">
        <v>19.957142857142845</v>
      </c>
      <c r="C14" s="9">
        <v>24.699999999999989</v>
      </c>
      <c r="D14" s="9">
        <v>25.053289473684146</v>
      </c>
      <c r="E14" s="7">
        <v>17.92222222222221</v>
      </c>
      <c r="F14" s="8">
        <v>25.900000000000031</v>
      </c>
      <c r="G14" s="7">
        <f t="shared" si="0"/>
        <v>17.92222222222221</v>
      </c>
      <c r="H14" s="8">
        <f t="shared" si="1"/>
        <v>25.900000000000031</v>
      </c>
      <c r="I14" s="10">
        <f t="shared" si="2"/>
        <v>0.44513329200248264</v>
      </c>
    </row>
    <row r="15" spans="1:9" s="6" customFormat="1">
      <c r="A15" s="6" t="s">
        <v>17</v>
      </c>
      <c r="B15" s="8">
        <v>19.97999999999999</v>
      </c>
      <c r="C15" s="9">
        <v>17.899999999999991</v>
      </c>
      <c r="D15" s="9">
        <v>17.297982062780264</v>
      </c>
      <c r="E15" s="7">
        <v>14.89999999999999</v>
      </c>
      <c r="F15" s="7">
        <v>14.899999999999993</v>
      </c>
      <c r="G15" s="7">
        <f t="shared" si="0"/>
        <v>14.89999999999999</v>
      </c>
      <c r="H15" s="8">
        <f t="shared" si="1"/>
        <v>19.97999999999999</v>
      </c>
      <c r="I15" s="10">
        <f t="shared" si="2"/>
        <v>0.34093959731543655</v>
      </c>
    </row>
    <row r="16" spans="1:9" s="6" customFormat="1">
      <c r="A16" s="6" t="s">
        <v>18</v>
      </c>
      <c r="B16" s="9">
        <v>10.934482758620689</v>
      </c>
      <c r="C16" s="7">
        <v>9.9000000000000021</v>
      </c>
      <c r="D16" s="8">
        <v>17.604166666666732</v>
      </c>
      <c r="E16" s="7">
        <v>9.9</v>
      </c>
      <c r="F16" s="9">
        <v>10</v>
      </c>
      <c r="G16" s="7">
        <f t="shared" si="0"/>
        <v>9.9</v>
      </c>
      <c r="H16" s="8">
        <f t="shared" si="1"/>
        <v>17.604166666666732</v>
      </c>
      <c r="I16" s="10">
        <f t="shared" si="2"/>
        <v>0.77819865319865977</v>
      </c>
    </row>
    <row r="17" spans="1:9" s="6" customFormat="1">
      <c r="A17" s="6" t="s">
        <v>19</v>
      </c>
      <c r="B17" s="9">
        <v>16.935714285714276</v>
      </c>
      <c r="C17" s="9">
        <v>16.899999999999991</v>
      </c>
      <c r="D17" s="8">
        <v>17.820000000000064</v>
      </c>
      <c r="E17" s="7">
        <v>14.800000000000004</v>
      </c>
      <c r="F17" s="9">
        <v>14.899999999999993</v>
      </c>
      <c r="G17" s="7">
        <f t="shared" si="0"/>
        <v>14.800000000000004</v>
      </c>
      <c r="H17" s="8">
        <f t="shared" si="1"/>
        <v>17.820000000000064</v>
      </c>
      <c r="I17" s="10">
        <f t="shared" si="2"/>
        <v>0.20405405405405808</v>
      </c>
    </row>
    <row r="18" spans="1:9" s="6" customFormat="1">
      <c r="A18" s="6" t="s">
        <v>20</v>
      </c>
      <c r="B18" s="9">
        <v>15.927777777777768</v>
      </c>
      <c r="C18" s="9">
        <v>15.105128205128194</v>
      </c>
      <c r="D18" s="8">
        <v>26.692982456140268</v>
      </c>
      <c r="E18" s="7">
        <v>11.971428571428563</v>
      </c>
      <c r="F18" s="9">
        <v>15.899999999999986</v>
      </c>
      <c r="G18" s="7">
        <f t="shared" si="0"/>
        <v>11.971428571428563</v>
      </c>
      <c r="H18" s="8">
        <f t="shared" si="1"/>
        <v>26.692982456140268</v>
      </c>
      <c r="I18" s="10">
        <f t="shared" si="2"/>
        <v>1.2297240715152986</v>
      </c>
    </row>
    <row r="19" spans="1:9" s="6" customFormat="1">
      <c r="A19" s="6" t="s">
        <v>21</v>
      </c>
      <c r="B19" s="9">
        <v>31.5</v>
      </c>
      <c r="C19" s="9">
        <v>29.899999999999988</v>
      </c>
      <c r="D19" s="8">
        <v>32.327938596491109</v>
      </c>
      <c r="E19" s="7">
        <v>22.899999999999988</v>
      </c>
      <c r="F19" s="9">
        <v>26.900000000000013</v>
      </c>
      <c r="G19" s="7">
        <f t="shared" si="0"/>
        <v>22.899999999999988</v>
      </c>
      <c r="H19" s="8">
        <f t="shared" si="1"/>
        <v>32.327938596491109</v>
      </c>
      <c r="I19" s="10">
        <f t="shared" si="2"/>
        <v>0.41170037539262561</v>
      </c>
    </row>
    <row r="20" spans="1:9" s="6" customFormat="1">
      <c r="A20" s="6" t="s">
        <v>22</v>
      </c>
      <c r="B20" s="7">
        <v>24.962499999999988</v>
      </c>
      <c r="C20" s="8">
        <v>30.899999999999984</v>
      </c>
      <c r="D20" s="9">
        <v>27.485526315789393</v>
      </c>
      <c r="E20" s="9">
        <v>27.200000000000017</v>
      </c>
      <c r="F20" s="9">
        <v>29</v>
      </c>
      <c r="G20" s="7">
        <f t="shared" si="0"/>
        <v>24.962499999999988</v>
      </c>
      <c r="H20" s="8">
        <f t="shared" si="1"/>
        <v>30.899999999999984</v>
      </c>
      <c r="I20" s="10">
        <f t="shared" si="2"/>
        <v>0.23785678517776665</v>
      </c>
    </row>
    <row r="21" spans="1:9" s="6" customFormat="1">
      <c r="A21" s="6" t="s">
        <v>23</v>
      </c>
      <c r="B21" s="9">
        <v>19.966666666666654</v>
      </c>
      <c r="C21" s="8">
        <v>28.899999999999988</v>
      </c>
      <c r="D21" s="7">
        <v>18.900000000000048</v>
      </c>
      <c r="E21" s="9">
        <v>24.899999999999991</v>
      </c>
      <c r="F21" s="9">
        <v>20.900000000000006</v>
      </c>
      <c r="G21" s="7">
        <f t="shared" si="0"/>
        <v>18.900000000000048</v>
      </c>
      <c r="H21" s="8">
        <f t="shared" si="1"/>
        <v>28.899999999999988</v>
      </c>
      <c r="I21" s="10">
        <f t="shared" si="2"/>
        <v>0.52910052910052463</v>
      </c>
    </row>
    <row r="22" spans="1:9" s="6" customFormat="1">
      <c r="A22" s="6" t="s">
        <v>24</v>
      </c>
      <c r="B22" s="9">
        <v>22.011111111111102</v>
      </c>
      <c r="C22" s="9">
        <v>19.899999999999991</v>
      </c>
      <c r="D22" s="7">
        <v>19.566519823788564</v>
      </c>
      <c r="E22" s="9">
        <v>21.20000000000001</v>
      </c>
      <c r="F22" s="8">
        <v>22.899999999999984</v>
      </c>
      <c r="G22" s="7">
        <f t="shared" si="0"/>
        <v>19.566519823788564</v>
      </c>
      <c r="H22" s="8">
        <f t="shared" si="1"/>
        <v>22.899999999999984</v>
      </c>
      <c r="I22" s="10">
        <f t="shared" si="2"/>
        <v>0.1703665345821308</v>
      </c>
    </row>
    <row r="23" spans="1:9" s="6" customFormat="1">
      <c r="A23" s="6" t="s">
        <v>25</v>
      </c>
      <c r="B23" s="9">
        <v>19.899999999999991</v>
      </c>
      <c r="C23" s="8">
        <v>28.899999999999988</v>
      </c>
      <c r="D23" s="7">
        <v>18.900000000000048</v>
      </c>
      <c r="E23" s="9">
        <v>19.799999999999986</v>
      </c>
      <c r="F23" s="9">
        <v>20.900000000000023</v>
      </c>
      <c r="G23" s="7">
        <f t="shared" si="0"/>
        <v>18.900000000000048</v>
      </c>
      <c r="H23" s="8">
        <f t="shared" si="1"/>
        <v>28.899999999999988</v>
      </c>
      <c r="I23" s="10">
        <f t="shared" si="2"/>
        <v>0.52910052910052463</v>
      </c>
    </row>
    <row r="24" spans="1:9" s="6" customFormat="1">
      <c r="A24" s="6" t="s">
        <v>26</v>
      </c>
      <c r="B24" s="8">
        <v>19.960606060606047</v>
      </c>
      <c r="C24" s="7">
        <v>13.149999999999991</v>
      </c>
      <c r="D24" s="9">
        <v>19.726153846153856</v>
      </c>
      <c r="E24" s="9">
        <v>19.899999999999984</v>
      </c>
      <c r="F24" s="9"/>
      <c r="G24" s="7">
        <f t="shared" si="0"/>
        <v>13.149999999999991</v>
      </c>
      <c r="H24" s="8">
        <f t="shared" si="1"/>
        <v>19.960606060606047</v>
      </c>
      <c r="I24" s="10">
        <f t="shared" si="2"/>
        <v>0.51791681069247608</v>
      </c>
    </row>
    <row r="25" spans="1:9" s="6" customFormat="1">
      <c r="A25" s="6" t="s">
        <v>27</v>
      </c>
      <c r="B25" s="8">
        <v>19.957142857142845</v>
      </c>
      <c r="C25" s="7">
        <v>13.156410256410249</v>
      </c>
      <c r="D25" s="9">
        <v>19.835688888888892</v>
      </c>
      <c r="E25" s="9">
        <v>19.899999999999984</v>
      </c>
      <c r="F25" s="9"/>
      <c r="G25" s="7">
        <f t="shared" si="0"/>
        <v>13.156410256410249</v>
      </c>
      <c r="H25" s="8">
        <f t="shared" si="1"/>
        <v>19.957142857142845</v>
      </c>
      <c r="I25" s="10">
        <f t="shared" si="2"/>
        <v>0.5169139961578082</v>
      </c>
    </row>
    <row r="26" spans="1:9" s="6" customFormat="1">
      <c r="A26" s="6" t="s">
        <v>28</v>
      </c>
      <c r="B26" s="9">
        <v>19.899999999999988</v>
      </c>
      <c r="C26" s="7">
        <v>15.9</v>
      </c>
      <c r="D26" s="8">
        <v>20.150220264317195</v>
      </c>
      <c r="E26" s="9">
        <v>19.399999999999988</v>
      </c>
      <c r="F26" s="9">
        <v>19.899999999999984</v>
      </c>
      <c r="G26" s="7">
        <f t="shared" si="0"/>
        <v>15.9</v>
      </c>
      <c r="H26" s="8">
        <f t="shared" si="1"/>
        <v>20.150220264317195</v>
      </c>
      <c r="I26" s="10">
        <f t="shared" si="2"/>
        <v>0.26730945058598699</v>
      </c>
    </row>
    <row r="27" spans="1:9" s="6" customFormat="1">
      <c r="A27" s="6" t="s">
        <v>29</v>
      </c>
      <c r="B27" s="9">
        <v>16.96060606060605</v>
      </c>
      <c r="C27" s="7">
        <v>12.89999999999999</v>
      </c>
      <c r="D27" s="9">
        <v>16.900000000000063</v>
      </c>
      <c r="E27" s="9">
        <v>12.985106382978712</v>
      </c>
      <c r="F27" s="8">
        <v>21.900000000000041</v>
      </c>
      <c r="G27" s="7">
        <f t="shared" si="0"/>
        <v>12.89999999999999</v>
      </c>
      <c r="H27" s="8">
        <f t="shared" si="1"/>
        <v>21.900000000000041</v>
      </c>
      <c r="I27" s="10">
        <f t="shared" si="2"/>
        <v>0.69767441860465573</v>
      </c>
    </row>
    <row r="28" spans="1:9" s="6" customFormat="1">
      <c r="A28" s="6" t="s">
        <v>30</v>
      </c>
      <c r="B28" s="9">
        <v>17</v>
      </c>
      <c r="C28" s="8">
        <v>21.899999999999991</v>
      </c>
      <c r="D28" s="9">
        <v>19.89141414141416</v>
      </c>
      <c r="E28" s="7">
        <v>16.700000000000003</v>
      </c>
      <c r="F28" s="7">
        <v>16.699999999999996</v>
      </c>
      <c r="G28" s="7">
        <f t="shared" si="0"/>
        <v>16.699999999999996</v>
      </c>
      <c r="H28" s="8">
        <f t="shared" si="1"/>
        <v>21.899999999999991</v>
      </c>
      <c r="I28" s="10">
        <f t="shared" si="2"/>
        <v>0.31137724550898183</v>
      </c>
    </row>
    <row r="29" spans="1:9" s="6" customFormat="1">
      <c r="A29" s="6" t="s">
        <v>31</v>
      </c>
      <c r="B29" s="9">
        <v>14.928571428571418</v>
      </c>
      <c r="C29" s="9"/>
      <c r="D29" s="7">
        <v>14.86785714285719</v>
      </c>
      <c r="E29" s="9">
        <v>14.899999999999988</v>
      </c>
      <c r="F29" s="8">
        <v>15</v>
      </c>
      <c r="G29" s="7">
        <f t="shared" si="0"/>
        <v>14.86785714285719</v>
      </c>
      <c r="H29" s="8">
        <f t="shared" si="1"/>
        <v>15</v>
      </c>
      <c r="I29" s="10">
        <f t="shared" si="2"/>
        <v>8.8878212827256942E-3</v>
      </c>
    </row>
    <row r="30" spans="1:9" s="6" customFormat="1">
      <c r="A30" s="6" t="s">
        <v>32</v>
      </c>
      <c r="B30" s="8">
        <v>19.766666666666673</v>
      </c>
      <c r="C30" s="9">
        <v>15.182051282051271</v>
      </c>
      <c r="D30" s="7">
        <v>14.614062500000056</v>
      </c>
      <c r="E30" s="9">
        <v>14.899999999999988</v>
      </c>
      <c r="F30" s="9">
        <v>17.900000000000027</v>
      </c>
      <c r="G30" s="7">
        <f t="shared" si="0"/>
        <v>14.614062500000056</v>
      </c>
      <c r="H30" s="8">
        <f t="shared" si="1"/>
        <v>19.766666666666673</v>
      </c>
      <c r="I30" s="10">
        <f t="shared" si="2"/>
        <v>0.35257849531344188</v>
      </c>
    </row>
    <row r="31" spans="1:9" s="6" customFormat="1">
      <c r="A31" s="6" t="s">
        <v>33</v>
      </c>
      <c r="B31" s="8">
        <v>19.899999999999988</v>
      </c>
      <c r="C31" s="9">
        <v>11.900000000000004</v>
      </c>
      <c r="D31" s="9">
        <v>11.900000000000048</v>
      </c>
      <c r="E31" s="7">
        <v>10.142424242424241</v>
      </c>
      <c r="F31" s="9">
        <v>13.89999999999999</v>
      </c>
      <c r="G31" s="7">
        <f t="shared" si="0"/>
        <v>10.142424242424241</v>
      </c>
      <c r="H31" s="8">
        <f t="shared" si="1"/>
        <v>19.899999999999988</v>
      </c>
      <c r="I31" s="10">
        <f t="shared" si="2"/>
        <v>0.96205557215416704</v>
      </c>
    </row>
    <row r="32" spans="1:9" s="6" customFormat="1">
      <c r="A32" s="6" t="s">
        <v>34</v>
      </c>
      <c r="B32" s="8">
        <v>7.0428571428571427</v>
      </c>
      <c r="C32" s="9">
        <v>6.9000000000000021</v>
      </c>
      <c r="D32" s="9">
        <v>6.4915929203539706</v>
      </c>
      <c r="E32" s="7">
        <v>4.9000000000000021</v>
      </c>
      <c r="F32" s="9">
        <v>5</v>
      </c>
      <c r="G32" s="7">
        <f t="shared" si="0"/>
        <v>4.9000000000000021</v>
      </c>
      <c r="H32" s="8">
        <f t="shared" si="1"/>
        <v>7.0428571428571427</v>
      </c>
      <c r="I32" s="10">
        <f t="shared" si="2"/>
        <v>0.43731778425655921</v>
      </c>
    </row>
    <row r="33" spans="1:9" s="6" customFormat="1">
      <c r="A33" s="6" t="s">
        <v>35</v>
      </c>
      <c r="B33" s="9">
        <v>9.9277777777777736</v>
      </c>
      <c r="C33" s="9">
        <v>9.7560975609756095</v>
      </c>
      <c r="D33" s="8">
        <v>11.207236842105305</v>
      </c>
      <c r="E33" s="7">
        <v>8.855555555555549</v>
      </c>
      <c r="F33" s="9">
        <v>9.9181818181818038</v>
      </c>
      <c r="G33" s="7">
        <f t="shared" si="0"/>
        <v>8.855555555555549</v>
      </c>
      <c r="H33" s="8">
        <f t="shared" si="1"/>
        <v>11.207236842105305</v>
      </c>
      <c r="I33" s="10">
        <f t="shared" si="2"/>
        <v>0.26555999471703662</v>
      </c>
    </row>
    <row r="34" spans="1:9" s="6" customFormat="1">
      <c r="A34" s="6" t="s">
        <v>36</v>
      </c>
      <c r="B34" s="9">
        <v>20</v>
      </c>
      <c r="C34" s="8">
        <v>25.899999999999984</v>
      </c>
      <c r="D34" s="7">
        <v>18.467187499999991</v>
      </c>
      <c r="E34" s="9">
        <v>18.899999999999991</v>
      </c>
      <c r="F34" s="9"/>
      <c r="G34" s="7">
        <f t="shared" si="0"/>
        <v>18.467187499999991</v>
      </c>
      <c r="H34" s="8">
        <f t="shared" si="1"/>
        <v>25.899999999999984</v>
      </c>
      <c r="I34" s="10">
        <f t="shared" si="2"/>
        <v>0.40248752009476263</v>
      </c>
    </row>
    <row r="35" spans="1:9" s="6" customFormat="1">
      <c r="A35" s="6" t="s">
        <v>37</v>
      </c>
      <c r="B35" s="8">
        <v>13.011111111111102</v>
      </c>
      <c r="C35" s="9">
        <v>12.042857142857134</v>
      </c>
      <c r="D35" s="9">
        <v>11.891629955947186</v>
      </c>
      <c r="E35" s="7">
        <v>10.645652173913048</v>
      </c>
      <c r="F35" s="9">
        <v>12.900000000000006</v>
      </c>
      <c r="G35" s="7">
        <f t="shared" si="0"/>
        <v>10.645652173913048</v>
      </c>
      <c r="H35" s="8">
        <f t="shared" si="1"/>
        <v>13.011111111111102</v>
      </c>
      <c r="I35" s="10">
        <f t="shared" si="2"/>
        <v>0.22219953259365011</v>
      </c>
    </row>
    <row r="36" spans="1:9" s="6" customFormat="1">
      <c r="A36" s="6" t="s">
        <v>38</v>
      </c>
      <c r="B36" s="9">
        <v>21.833333333333325</v>
      </c>
      <c r="C36" s="8">
        <v>25.899999999999984</v>
      </c>
      <c r="D36" s="7">
        <v>17.833482142857207</v>
      </c>
      <c r="E36" s="9">
        <v>17.899999999999988</v>
      </c>
      <c r="F36" s="9">
        <v>17.900000000000023</v>
      </c>
      <c r="G36" s="7">
        <f t="shared" si="0"/>
        <v>17.833482142857207</v>
      </c>
      <c r="H36" s="8">
        <f t="shared" si="1"/>
        <v>25.899999999999984</v>
      </c>
      <c r="I36" s="10">
        <f t="shared" si="2"/>
        <v>0.45232432973689529</v>
      </c>
    </row>
    <row r="37" spans="1:9" s="6" customFormat="1">
      <c r="A37" s="6" t="s">
        <v>39</v>
      </c>
      <c r="B37" s="8">
        <v>21.937037037037026</v>
      </c>
      <c r="C37" s="9"/>
      <c r="D37" s="9">
        <v>19.700000000000003</v>
      </c>
      <c r="E37" s="7">
        <v>15.89999999999999</v>
      </c>
      <c r="F37" s="9">
        <v>19.900000000000031</v>
      </c>
      <c r="G37" s="7">
        <f t="shared" si="0"/>
        <v>15.89999999999999</v>
      </c>
      <c r="H37" s="8">
        <f t="shared" si="1"/>
        <v>21.937037037037026</v>
      </c>
      <c r="I37" s="10">
        <f t="shared" si="2"/>
        <v>0.37968786396459375</v>
      </c>
    </row>
    <row r="38" spans="1:9" s="6" customFormat="1">
      <c r="A38" s="6" t="s">
        <v>40</v>
      </c>
      <c r="B38" s="7">
        <v>39.899999999999991</v>
      </c>
      <c r="C38" s="8">
        <v>50</v>
      </c>
      <c r="D38" s="9">
        <v>49.703947368421026</v>
      </c>
      <c r="E38" s="9">
        <v>44.899999999999991</v>
      </c>
      <c r="F38" s="9">
        <v>49.900000000000013</v>
      </c>
      <c r="G38" s="7">
        <f t="shared" si="0"/>
        <v>39.899999999999991</v>
      </c>
      <c r="H38" s="8">
        <f t="shared" si="1"/>
        <v>50</v>
      </c>
      <c r="I38" s="10">
        <f t="shared" si="2"/>
        <v>0.25313283208020088</v>
      </c>
    </row>
    <row r="39" spans="1:9" s="6" customFormat="1">
      <c r="A39" s="6" t="s">
        <v>41</v>
      </c>
      <c r="B39" s="9">
        <v>14.900000000000002</v>
      </c>
      <c r="C39" s="7">
        <v>12.399999999999993</v>
      </c>
      <c r="D39" s="8">
        <v>16.665198237885523</v>
      </c>
      <c r="E39" s="9">
        <v>14.899999999999991</v>
      </c>
      <c r="F39" s="9"/>
      <c r="G39" s="7">
        <f t="shared" si="0"/>
        <v>12.399999999999993</v>
      </c>
      <c r="H39" s="8">
        <f t="shared" si="1"/>
        <v>16.665198237885523</v>
      </c>
      <c r="I39" s="10">
        <f t="shared" si="2"/>
        <v>0.34396759982947844</v>
      </c>
    </row>
    <row r="40" spans="1:9" s="6" customFormat="1">
      <c r="A40" s="6" t="s">
        <v>42</v>
      </c>
      <c r="B40" s="8">
        <v>74.900000000000006</v>
      </c>
      <c r="C40" s="9">
        <v>50</v>
      </c>
      <c r="D40" s="7">
        <v>49.8999999999998</v>
      </c>
      <c r="E40" s="9">
        <v>70.7</v>
      </c>
      <c r="F40" s="8">
        <v>74.900000000000006</v>
      </c>
      <c r="G40" s="7">
        <f t="shared" si="0"/>
        <v>49.8999999999998</v>
      </c>
      <c r="H40" s="8">
        <f t="shared" si="1"/>
        <v>74.900000000000006</v>
      </c>
      <c r="I40" s="10">
        <f t="shared" si="2"/>
        <v>0.50100200400802208</v>
      </c>
    </row>
    <row r="41" spans="1:9" s="6" customFormat="1">
      <c r="A41" s="6" t="s">
        <v>43</v>
      </c>
      <c r="B41" s="9">
        <v>15.943478260869563</v>
      </c>
      <c r="C41" s="7">
        <v>13.949999999999992</v>
      </c>
      <c r="D41" s="8">
        <v>19.398237885462589</v>
      </c>
      <c r="E41" s="9">
        <v>14.89999999999999</v>
      </c>
      <c r="F41" s="9">
        <v>14.899999999999984</v>
      </c>
      <c r="G41" s="7">
        <f t="shared" si="0"/>
        <v>13.949999999999992</v>
      </c>
      <c r="H41" s="8">
        <f t="shared" si="1"/>
        <v>19.398237885462589</v>
      </c>
      <c r="I41" s="10">
        <f t="shared" si="2"/>
        <v>0.39055468712993546</v>
      </c>
    </row>
    <row r="42" spans="1:9" s="6" customFormat="1">
      <c r="A42" s="6" t="s">
        <v>44</v>
      </c>
      <c r="B42" s="7">
        <v>15.9</v>
      </c>
      <c r="C42" s="9">
        <v>19.899999999999999</v>
      </c>
      <c r="D42" s="8">
        <v>23.934488888888851</v>
      </c>
      <c r="E42" s="9">
        <v>19.899999999999988</v>
      </c>
      <c r="F42" s="9">
        <v>19.899999999999991</v>
      </c>
      <c r="G42" s="7">
        <f t="shared" si="0"/>
        <v>15.9</v>
      </c>
      <c r="H42" s="8">
        <f t="shared" si="1"/>
        <v>23.934488888888851</v>
      </c>
      <c r="I42" s="10">
        <f t="shared" si="2"/>
        <v>0.50531376659678306</v>
      </c>
    </row>
    <row r="43" spans="1:9" s="6" customFormat="1">
      <c r="A43" s="6" t="s">
        <v>45</v>
      </c>
      <c r="B43" s="9">
        <v>15</v>
      </c>
      <c r="C43" s="9">
        <v>14.899999999999999</v>
      </c>
      <c r="D43" s="8">
        <v>16.768281938326048</v>
      </c>
      <c r="E43" s="7">
        <v>14.300000000000006</v>
      </c>
      <c r="F43" s="9"/>
      <c r="G43" s="7">
        <f t="shared" si="0"/>
        <v>14.300000000000006</v>
      </c>
      <c r="H43" s="8">
        <f t="shared" si="1"/>
        <v>16.768281938326048</v>
      </c>
      <c r="I43" s="10">
        <f t="shared" si="2"/>
        <v>0.17260712855426852</v>
      </c>
    </row>
    <row r="44" spans="1:9" s="6" customFormat="1">
      <c r="A44" s="6" t="s">
        <v>46</v>
      </c>
      <c r="B44" s="9">
        <v>32.9</v>
      </c>
      <c r="C44" s="8">
        <v>37.9</v>
      </c>
      <c r="D44" s="7">
        <v>24.725373134328382</v>
      </c>
      <c r="E44" s="9"/>
      <c r="F44" s="9"/>
      <c r="G44" s="7">
        <f t="shared" si="0"/>
        <v>24.725373134328382</v>
      </c>
      <c r="H44" s="8">
        <f t="shared" si="1"/>
        <v>37.9</v>
      </c>
      <c r="I44" s="10">
        <f t="shared" si="2"/>
        <v>0.53283834359531412</v>
      </c>
    </row>
    <row r="45" spans="1:9" s="6" customFormat="1">
      <c r="A45" s="6" t="s">
        <v>47</v>
      </c>
      <c r="B45" s="9">
        <v>15.035714285714286</v>
      </c>
      <c r="C45" s="7">
        <v>13.008108108108098</v>
      </c>
      <c r="D45" s="8">
        <v>19.098762886597992</v>
      </c>
      <c r="E45" s="9">
        <v>18.899999999999984</v>
      </c>
      <c r="F45" s="9">
        <v>15</v>
      </c>
      <c r="G45" s="7">
        <f t="shared" si="0"/>
        <v>13.008108108108098</v>
      </c>
      <c r="H45" s="8">
        <f t="shared" si="1"/>
        <v>19.098762886597992</v>
      </c>
      <c r="I45" s="10">
        <f t="shared" si="2"/>
        <v>0.46821987700836543</v>
      </c>
    </row>
    <row r="46" spans="1:9" s="6" customFormat="1">
      <c r="A46" s="6" t="s">
        <v>48</v>
      </c>
      <c r="B46" s="8">
        <v>10.861111111111107</v>
      </c>
      <c r="C46" s="9">
        <v>7.9465116279069736</v>
      </c>
      <c r="D46" s="9">
        <v>8.7933333333333685</v>
      </c>
      <c r="E46" s="7">
        <v>7.5170212765957434</v>
      </c>
      <c r="F46" s="9">
        <v>8</v>
      </c>
      <c r="G46" s="7">
        <f t="shared" si="0"/>
        <v>7.5170212765957434</v>
      </c>
      <c r="H46" s="8">
        <f t="shared" si="1"/>
        <v>10.861111111111107</v>
      </c>
      <c r="I46" s="10">
        <f t="shared" si="2"/>
        <v>0.4448690127999495</v>
      </c>
    </row>
    <row r="47" spans="1:9" s="6" customFormat="1">
      <c r="A47" s="6" t="s">
        <v>49</v>
      </c>
      <c r="B47" s="9">
        <v>9.9277777777777736</v>
      </c>
      <c r="C47" s="9">
        <v>8.899999999999995</v>
      </c>
      <c r="D47" s="8">
        <v>12.033991228070215</v>
      </c>
      <c r="E47" s="7">
        <v>7.0304347826086939</v>
      </c>
      <c r="F47" s="9">
        <v>11.899999999999995</v>
      </c>
      <c r="G47" s="7">
        <f t="shared" si="0"/>
        <v>7.0304347826086939</v>
      </c>
      <c r="H47" s="8">
        <f t="shared" si="1"/>
        <v>12.033991228070215</v>
      </c>
      <c r="I47" s="10">
        <f t="shared" si="2"/>
        <v>0.7116994325641004</v>
      </c>
    </row>
    <row r="48" spans="1:9" s="6" customFormat="1">
      <c r="A48" s="6" t="s">
        <v>50</v>
      </c>
      <c r="B48" s="9">
        <v>19.98333333333332</v>
      </c>
      <c r="C48" s="7">
        <v>16.077777777777765</v>
      </c>
      <c r="D48" s="9">
        <v>18.793805309734559</v>
      </c>
      <c r="E48" s="9">
        <v>19.799999999999994</v>
      </c>
      <c r="F48" s="8">
        <v>21.900000000000041</v>
      </c>
      <c r="G48" s="7">
        <f t="shared" si="0"/>
        <v>16.077777777777765</v>
      </c>
      <c r="H48" s="8">
        <f t="shared" si="1"/>
        <v>21.900000000000041</v>
      </c>
      <c r="I48" s="10">
        <f t="shared" si="2"/>
        <v>0.36212854181064635</v>
      </c>
    </row>
    <row r="49" spans="1:14" s="6" customFormat="1">
      <c r="A49" s="6" t="s">
        <v>51</v>
      </c>
      <c r="B49" s="9">
        <v>16.92857142857142</v>
      </c>
      <c r="C49" s="7">
        <v>12.89999999999999</v>
      </c>
      <c r="D49" s="8">
        <v>20.686096491228056</v>
      </c>
      <c r="E49" s="9">
        <v>18.899999999999984</v>
      </c>
      <c r="F49" s="9">
        <v>19.900000000000031</v>
      </c>
      <c r="G49" s="7">
        <f t="shared" si="0"/>
        <v>12.89999999999999</v>
      </c>
      <c r="H49" s="8">
        <f t="shared" si="1"/>
        <v>20.686096491228056</v>
      </c>
      <c r="I49" s="10">
        <f t="shared" si="2"/>
        <v>0.60357337141302891</v>
      </c>
    </row>
    <row r="50" spans="1:14" ht="15.75" thickBot="1"/>
    <row r="51" spans="1:14">
      <c r="A51" s="15" t="s">
        <v>55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</row>
    <row r="52" spans="1:14">
      <c r="A52" s="18" t="s">
        <v>56</v>
      </c>
      <c r="B52" s="19" t="s">
        <v>63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2"/>
      <c r="N52" s="20"/>
    </row>
    <row r="53" spans="1:14">
      <c r="A53" s="18" t="s">
        <v>57</v>
      </c>
      <c r="B53" s="19" t="s">
        <v>58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22"/>
      <c r="N53" s="20"/>
    </row>
    <row r="54" spans="1:14">
      <c r="A54" s="18" t="s">
        <v>57</v>
      </c>
      <c r="B54" s="19" t="s">
        <v>59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2"/>
      <c r="N54" s="20"/>
    </row>
    <row r="55" spans="1:14">
      <c r="A55" s="18" t="s">
        <v>57</v>
      </c>
      <c r="B55" s="19" t="s">
        <v>60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22"/>
      <c r="N55" s="20"/>
    </row>
    <row r="56" spans="1:14">
      <c r="A56" s="18" t="s">
        <v>57</v>
      </c>
      <c r="B56" s="19" t="s">
        <v>61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2"/>
      <c r="N56" s="20"/>
    </row>
    <row r="57" spans="1:14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0"/>
    </row>
    <row r="58" spans="1:14" ht="16.5" thickBot="1">
      <c r="A58" s="23"/>
      <c r="B58" s="24"/>
      <c r="C58" s="25" t="s">
        <v>62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6:Q59"/>
  <sheetViews>
    <sheetView rightToLeft="1" workbookViewId="0">
      <selection activeCell="C57" sqref="C57"/>
    </sheetView>
  </sheetViews>
  <sheetFormatPr defaultRowHeight="15"/>
  <cols>
    <col min="3" max="3" width="61.28515625" bestFit="1" customWidth="1"/>
    <col min="4" max="4" width="11.85546875" bestFit="1" customWidth="1"/>
    <col min="5" max="5" width="17.7109375" bestFit="1" customWidth="1"/>
    <col min="6" max="6" width="36.85546875" bestFit="1" customWidth="1"/>
  </cols>
  <sheetData>
    <row r="6" spans="3:6">
      <c r="C6" s="1" t="s">
        <v>0</v>
      </c>
      <c r="D6" s="11" t="s">
        <v>52</v>
      </c>
      <c r="E6" s="2" t="s">
        <v>53</v>
      </c>
      <c r="F6" s="2" t="s">
        <v>54</v>
      </c>
    </row>
    <row r="7" spans="3:6">
      <c r="C7" s="6" t="s">
        <v>9</v>
      </c>
      <c r="D7" s="12">
        <v>11.340919811320777</v>
      </c>
      <c r="E7" s="13">
        <v>10.234285714285706</v>
      </c>
      <c r="F7" s="14">
        <f>D7/E7-1</f>
        <v>0.10813007648304729</v>
      </c>
    </row>
    <row r="8" spans="3:6">
      <c r="C8" s="6" t="s">
        <v>10</v>
      </c>
      <c r="D8" s="12">
        <v>19.999261083743843</v>
      </c>
      <c r="E8" s="13">
        <v>29.233333333333334</v>
      </c>
      <c r="F8" s="14">
        <f t="shared" ref="F8:F49" si="0">D8/E8-1</f>
        <v>-0.31587476338390508</v>
      </c>
    </row>
    <row r="9" spans="3:6">
      <c r="C9" s="6" t="s">
        <v>11</v>
      </c>
      <c r="D9" s="12">
        <v>16.822356828193854</v>
      </c>
      <c r="E9" s="13">
        <v>16.509523809523813</v>
      </c>
      <c r="F9" s="14">
        <f t="shared" si="0"/>
        <v>1.8948639723307847E-2</v>
      </c>
    </row>
    <row r="10" spans="3:6">
      <c r="C10" s="6" t="s">
        <v>12</v>
      </c>
      <c r="D10" s="12">
        <v>16.115316420407051</v>
      </c>
      <c r="E10" s="13">
        <v>14.933333333333332</v>
      </c>
      <c r="F10" s="14">
        <f t="shared" si="0"/>
        <v>7.915065315225811E-2</v>
      </c>
    </row>
    <row r="11" spans="3:6">
      <c r="C11" s="6" t="s">
        <v>13</v>
      </c>
      <c r="D11" s="12">
        <v>18.264439655172438</v>
      </c>
      <c r="E11" s="13">
        <v>13.807391304347828</v>
      </c>
      <c r="F11" s="14">
        <f t="shared" si="0"/>
        <v>0.32280162505578613</v>
      </c>
    </row>
    <row r="12" spans="3:6">
      <c r="C12" s="6" t="s">
        <v>14</v>
      </c>
      <c r="D12" s="12">
        <v>17.419238975817947</v>
      </c>
      <c r="E12" s="13">
        <v>21.576190476190479</v>
      </c>
      <c r="F12" s="14">
        <f t="shared" si="0"/>
        <v>-0.19266383029755718</v>
      </c>
    </row>
    <row r="13" spans="3:6">
      <c r="C13" s="6" t="s">
        <v>15</v>
      </c>
      <c r="D13" s="12">
        <v>13.458223684210552</v>
      </c>
      <c r="E13" s="13">
        <v>17.866666666666664</v>
      </c>
      <c r="F13" s="14">
        <f t="shared" si="0"/>
        <v>-0.24674121170463315</v>
      </c>
    </row>
    <row r="14" spans="3:6">
      <c r="C14" s="6" t="s">
        <v>16</v>
      </c>
      <c r="D14" s="12">
        <v>24.876644736842067</v>
      </c>
      <c r="E14" s="13">
        <v>21.259788359788363</v>
      </c>
      <c r="F14" s="14">
        <f t="shared" si="0"/>
        <v>0.17012664076632</v>
      </c>
    </row>
    <row r="15" spans="3:6">
      <c r="C15" s="6" t="s">
        <v>17</v>
      </c>
      <c r="D15" s="12">
        <v>17.598991031390128</v>
      </c>
      <c r="E15" s="13">
        <v>16.593333333333323</v>
      </c>
      <c r="F15" s="14">
        <f t="shared" si="0"/>
        <v>6.0606128850349883E-2</v>
      </c>
    </row>
    <row r="16" spans="3:6">
      <c r="C16" s="6" t="s">
        <v>18</v>
      </c>
      <c r="D16" s="12">
        <v>13.752083333333367</v>
      </c>
      <c r="E16" s="13">
        <v>10.278160919540229</v>
      </c>
      <c r="F16" s="14">
        <f t="shared" si="0"/>
        <v>0.33799066204428874</v>
      </c>
    </row>
    <row r="17" spans="3:6">
      <c r="C17" s="6" t="s">
        <v>19</v>
      </c>
      <c r="D17" s="12">
        <v>17.360000000000028</v>
      </c>
      <c r="E17" s="13">
        <v>15.545238095238091</v>
      </c>
      <c r="F17" s="14">
        <f t="shared" si="0"/>
        <v>0.11674069535916898</v>
      </c>
    </row>
    <row r="18" spans="3:6">
      <c r="C18" s="6" t="s">
        <v>20</v>
      </c>
      <c r="D18" s="12">
        <v>20.89905533063423</v>
      </c>
      <c r="E18" s="13">
        <v>14.599735449735439</v>
      </c>
      <c r="F18" s="14">
        <f t="shared" si="0"/>
        <v>0.43146808396538039</v>
      </c>
    </row>
    <row r="19" spans="3:6">
      <c r="C19" s="6" t="s">
        <v>21</v>
      </c>
      <c r="D19" s="12">
        <v>31.11396929824555</v>
      </c>
      <c r="E19" s="13">
        <v>27.100000000000005</v>
      </c>
      <c r="F19" s="14">
        <f t="shared" si="0"/>
        <v>0.14811694827474331</v>
      </c>
    </row>
    <row r="20" spans="3:6">
      <c r="C20" s="6" t="s">
        <v>22</v>
      </c>
      <c r="D20" s="12">
        <v>29.192763157894689</v>
      </c>
      <c r="E20" s="13">
        <v>27.054166666666671</v>
      </c>
      <c r="F20" s="14">
        <f t="shared" si="0"/>
        <v>7.9048692113772301E-2</v>
      </c>
    </row>
    <row r="21" spans="3:6">
      <c r="C21" s="6" t="s">
        <v>23</v>
      </c>
      <c r="D21" s="12">
        <v>23.90000000000002</v>
      </c>
      <c r="E21" s="13">
        <v>21.922222222222217</v>
      </c>
      <c r="F21" s="14">
        <f t="shared" si="0"/>
        <v>9.0217942219970704E-2</v>
      </c>
    </row>
    <row r="22" spans="3:6">
      <c r="C22" s="6" t="s">
        <v>24</v>
      </c>
      <c r="D22" s="12">
        <v>19.73325991189428</v>
      </c>
      <c r="E22" s="13">
        <v>22.037037037037027</v>
      </c>
      <c r="F22" s="14">
        <f t="shared" si="0"/>
        <v>-0.1045411468552172</v>
      </c>
    </row>
    <row r="23" spans="3:6">
      <c r="C23" s="6" t="s">
        <v>25</v>
      </c>
      <c r="D23" s="12">
        <v>23.90000000000002</v>
      </c>
      <c r="E23" s="13">
        <v>20.2</v>
      </c>
      <c r="F23" s="14">
        <f t="shared" si="0"/>
        <v>0.18316831683168422</v>
      </c>
    </row>
    <row r="24" spans="3:6">
      <c r="C24" s="6" t="s">
        <v>26</v>
      </c>
      <c r="D24" s="12">
        <v>16.438076923076924</v>
      </c>
      <c r="E24" s="13">
        <v>19.930303030303016</v>
      </c>
      <c r="F24" s="14">
        <f t="shared" si="0"/>
        <v>-0.1752219272289206</v>
      </c>
    </row>
    <row r="25" spans="3:6">
      <c r="C25" s="6" t="s">
        <v>27</v>
      </c>
      <c r="D25" s="12">
        <v>16.496049572649572</v>
      </c>
      <c r="E25" s="13">
        <v>19.928571428571416</v>
      </c>
      <c r="F25" s="14">
        <f t="shared" si="0"/>
        <v>-0.17224124008209984</v>
      </c>
    </row>
    <row r="26" spans="3:6">
      <c r="C26" s="6" t="s">
        <v>28</v>
      </c>
      <c r="D26" s="12">
        <v>18.025110132158598</v>
      </c>
      <c r="E26" s="13">
        <v>19.73333333333332</v>
      </c>
      <c r="F26" s="14">
        <f t="shared" si="0"/>
        <v>-8.6565364924394705E-2</v>
      </c>
    </row>
    <row r="27" spans="3:6">
      <c r="C27" s="6" t="s">
        <v>29</v>
      </c>
      <c r="D27" s="12">
        <v>14.900000000000027</v>
      </c>
      <c r="E27" s="13">
        <v>17.281904147861599</v>
      </c>
      <c r="F27" s="14">
        <f t="shared" si="0"/>
        <v>-0.13782648760705574</v>
      </c>
    </row>
    <row r="28" spans="3:6">
      <c r="C28" s="6" t="s">
        <v>30</v>
      </c>
      <c r="D28" s="12">
        <v>20.895707070707076</v>
      </c>
      <c r="E28" s="13">
        <v>16.8</v>
      </c>
      <c r="F28" s="14">
        <f t="shared" si="0"/>
        <v>0.24379208754208781</v>
      </c>
    </row>
    <row r="29" spans="3:6">
      <c r="C29" s="6" t="s">
        <v>31</v>
      </c>
      <c r="D29" s="12">
        <v>14.86785714285719</v>
      </c>
      <c r="E29" s="13">
        <v>14.942857142857136</v>
      </c>
      <c r="F29" s="14">
        <f t="shared" si="0"/>
        <v>-5.0191204588874161E-3</v>
      </c>
    </row>
    <row r="30" spans="3:6">
      <c r="C30" s="6" t="s">
        <v>32</v>
      </c>
      <c r="D30" s="12">
        <v>14.898056891025664</v>
      </c>
      <c r="E30" s="13">
        <v>17.522222222222229</v>
      </c>
      <c r="F30" s="14">
        <f t="shared" si="0"/>
        <v>-0.14976213050582798</v>
      </c>
    </row>
    <row r="31" spans="3:6">
      <c r="C31" s="6" t="s">
        <v>33</v>
      </c>
      <c r="D31" s="12">
        <v>11.900000000000027</v>
      </c>
      <c r="E31" s="13">
        <v>14.647474747474739</v>
      </c>
      <c r="F31" s="14">
        <f t="shared" si="0"/>
        <v>-0.1875732708089074</v>
      </c>
    </row>
    <row r="32" spans="3:6">
      <c r="C32" s="6" t="s">
        <v>34</v>
      </c>
      <c r="D32" s="12">
        <v>6.6957964601769859</v>
      </c>
      <c r="E32" s="13">
        <v>5.647619047619048</v>
      </c>
      <c r="F32" s="14">
        <f t="shared" si="0"/>
        <v>0.18559633780536844</v>
      </c>
    </row>
    <row r="33" spans="3:6">
      <c r="C33" s="6" t="s">
        <v>35</v>
      </c>
      <c r="D33" s="12">
        <v>10.481667201540457</v>
      </c>
      <c r="E33" s="13">
        <v>9.5671717171717088</v>
      </c>
      <c r="F33" s="14">
        <f t="shared" si="0"/>
        <v>9.558681618804421E-2</v>
      </c>
    </row>
    <row r="34" spans="3:6">
      <c r="C34" s="6" t="s">
        <v>36</v>
      </c>
      <c r="D34" s="12">
        <v>22.183593749999986</v>
      </c>
      <c r="E34" s="13">
        <v>19.449999999999996</v>
      </c>
      <c r="F34" s="14">
        <f t="shared" si="0"/>
        <v>0.14054466580976821</v>
      </c>
    </row>
    <row r="35" spans="3:6">
      <c r="C35" s="6" t="s">
        <v>37</v>
      </c>
      <c r="D35" s="12">
        <v>11.967243549402159</v>
      </c>
      <c r="E35" s="13">
        <v>12.185587761674718</v>
      </c>
      <c r="F35" s="14">
        <f t="shared" si="0"/>
        <v>-1.7918233945126594E-2</v>
      </c>
    </row>
    <row r="36" spans="3:6">
      <c r="C36" s="6" t="s">
        <v>38</v>
      </c>
      <c r="D36" s="12">
        <v>21.866741071428596</v>
      </c>
      <c r="E36" s="13">
        <v>19.211111111111112</v>
      </c>
      <c r="F36" s="14">
        <f t="shared" si="0"/>
        <v>0.1382340638684636</v>
      </c>
    </row>
    <row r="37" spans="3:6">
      <c r="C37" s="6" t="s">
        <v>39</v>
      </c>
      <c r="D37" s="12">
        <v>19.700000000000003</v>
      </c>
      <c r="E37" s="13">
        <v>19.245679012345679</v>
      </c>
      <c r="F37" s="14">
        <f t="shared" si="0"/>
        <v>2.3606389120533811E-2</v>
      </c>
    </row>
    <row r="38" spans="3:6">
      <c r="C38" s="6" t="s">
        <v>40</v>
      </c>
      <c r="D38" s="12">
        <v>49.851973684210513</v>
      </c>
      <c r="E38" s="13">
        <v>44.9</v>
      </c>
      <c r="F38" s="14">
        <f t="shared" si="0"/>
        <v>0.11028894619622531</v>
      </c>
    </row>
    <row r="39" spans="3:6">
      <c r="C39" s="6" t="s">
        <v>41</v>
      </c>
      <c r="D39" s="12">
        <v>14.532599118942759</v>
      </c>
      <c r="E39" s="13">
        <v>14.899999999999997</v>
      </c>
      <c r="F39" s="14">
        <f t="shared" si="0"/>
        <v>-2.465777725216356E-2</v>
      </c>
    </row>
    <row r="40" spans="3:6">
      <c r="C40" s="6" t="s">
        <v>42</v>
      </c>
      <c r="D40" s="12">
        <v>49.949999999999903</v>
      </c>
      <c r="E40" s="13">
        <v>73.500000000000014</v>
      </c>
      <c r="F40" s="14">
        <f t="shared" si="0"/>
        <v>-0.32040816326530752</v>
      </c>
    </row>
    <row r="41" spans="3:6">
      <c r="C41" s="6" t="s">
        <v>43</v>
      </c>
      <c r="D41" s="12">
        <v>16.67411894273129</v>
      </c>
      <c r="E41" s="13">
        <v>15.247826086956513</v>
      </c>
      <c r="F41" s="14">
        <f t="shared" si="0"/>
        <v>9.3540734767094014E-2</v>
      </c>
    </row>
    <row r="42" spans="3:6">
      <c r="C42" s="6" t="s">
        <v>44</v>
      </c>
      <c r="D42" s="12">
        <v>21.917244444444425</v>
      </c>
      <c r="E42" s="13">
        <v>18.566666666666659</v>
      </c>
      <c r="F42" s="14">
        <f t="shared" si="0"/>
        <v>0.18046199880311131</v>
      </c>
    </row>
    <row r="43" spans="3:6">
      <c r="C43" s="6" t="s">
        <v>45</v>
      </c>
      <c r="D43" s="12">
        <v>15.834140969163023</v>
      </c>
      <c r="E43" s="13">
        <v>14.650000000000002</v>
      </c>
      <c r="F43" s="14">
        <f t="shared" si="0"/>
        <v>8.0828735096452053E-2</v>
      </c>
    </row>
    <row r="44" spans="3:6">
      <c r="C44" s="6" t="s">
        <v>46</v>
      </c>
      <c r="D44" s="12">
        <v>31.312686567164192</v>
      </c>
      <c r="E44" s="13">
        <v>32.9</v>
      </c>
      <c r="F44" s="14">
        <f t="shared" si="0"/>
        <v>-4.824660890078436E-2</v>
      </c>
    </row>
    <row r="45" spans="3:6">
      <c r="C45" s="6" t="s">
        <v>47</v>
      </c>
      <c r="D45" s="12">
        <v>16.053435497353046</v>
      </c>
      <c r="E45" s="13">
        <v>16.311904761904756</v>
      </c>
      <c r="F45" s="14">
        <f t="shared" si="0"/>
        <v>-1.5845437324728984E-2</v>
      </c>
    </row>
    <row r="46" spans="3:6">
      <c r="C46" s="6" t="s">
        <v>48</v>
      </c>
      <c r="D46" s="12">
        <v>8.369922480620172</v>
      </c>
      <c r="E46" s="13">
        <v>8.7927107959022823</v>
      </c>
      <c r="F46" s="14">
        <f t="shared" si="0"/>
        <v>-4.8083955573649084E-2</v>
      </c>
    </row>
    <row r="47" spans="3:6">
      <c r="C47" s="6" t="s">
        <v>49</v>
      </c>
      <c r="D47" s="12">
        <v>10.466995614035106</v>
      </c>
      <c r="E47" s="13">
        <v>9.6194041867954869</v>
      </c>
      <c r="F47" s="14">
        <f t="shared" si="0"/>
        <v>8.8112674213555175E-2</v>
      </c>
    </row>
    <row r="48" spans="3:6">
      <c r="C48" s="6" t="s">
        <v>50</v>
      </c>
      <c r="D48" s="12">
        <v>17.43579154375616</v>
      </c>
      <c r="E48" s="13">
        <v>20.561111111111121</v>
      </c>
      <c r="F48" s="14">
        <f t="shared" si="0"/>
        <v>-0.15200149206265678</v>
      </c>
    </row>
    <row r="49" spans="3:17">
      <c r="C49" s="6" t="s">
        <v>51</v>
      </c>
      <c r="D49" s="12">
        <v>16.793048245614024</v>
      </c>
      <c r="E49" s="13">
        <v>18.576190476190479</v>
      </c>
      <c r="F49" s="14">
        <f t="shared" si="0"/>
        <v>-9.5990737867484133E-2</v>
      </c>
    </row>
    <row r="50" spans="3:17" ht="15.75" thickBot="1"/>
    <row r="51" spans="3:17">
      <c r="C51" s="15" t="s">
        <v>55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</row>
    <row r="52" spans="3:17">
      <c r="C52" s="18" t="s">
        <v>56</v>
      </c>
      <c r="D52" s="19" t="s">
        <v>63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20"/>
    </row>
    <row r="53" spans="3:17">
      <c r="C53" s="18" t="s">
        <v>57</v>
      </c>
      <c r="D53" s="19" t="s">
        <v>58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0"/>
    </row>
    <row r="54" spans="3:17">
      <c r="C54" s="18" t="s">
        <v>57</v>
      </c>
      <c r="D54" s="19" t="s">
        <v>59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20"/>
    </row>
    <row r="55" spans="3:17">
      <c r="C55" s="18" t="s">
        <v>57</v>
      </c>
      <c r="D55" s="19" t="s">
        <v>60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20"/>
    </row>
    <row r="56" spans="3:17">
      <c r="C56" s="18" t="s">
        <v>57</v>
      </c>
      <c r="D56" s="19" t="s">
        <v>64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</row>
    <row r="57" spans="3:17">
      <c r="C57" s="18" t="s">
        <v>57</v>
      </c>
      <c r="D57" s="19" t="s">
        <v>61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</row>
    <row r="58" spans="3:17"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0"/>
    </row>
    <row r="59" spans="3:17" ht="16.5" thickBot="1">
      <c r="C59" s="23"/>
      <c r="D59" s="24"/>
      <c r="E59" s="25" t="s">
        <v>62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השוואה בין רשתות</vt:lpstr>
      <vt:lpstr>ממוצע פארם מול ממוצע רשתות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orir</dc:creator>
  <cp:lastModifiedBy>orir</cp:lastModifiedBy>
  <dcterms:created xsi:type="dcterms:W3CDTF">2018-05-01T06:54:14Z</dcterms:created>
  <dcterms:modified xsi:type="dcterms:W3CDTF">2018-05-01T07:30:44Z</dcterms:modified>
</cp:coreProperties>
</file>