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7960" windowHeight="12585"/>
  </bookViews>
  <sheets>
    <sheet name="סופרפארם" sheetId="1" r:id="rId1"/>
    <sheet name="ניו פארם" sheetId="3" r:id="rId2"/>
    <sheet name="תנודות סופרפארם" sheetId="5" r:id="rId3"/>
    <sheet name="תנודות ניו פארם" sheetId="6" r:id="rId4"/>
  </sheets>
  <definedNames>
    <definedName name="_xlnm.Print_Area" localSheetId="1">'ניו פארם'!$A$2:$S$58</definedName>
    <definedName name="_xlnm.Print_Area" localSheetId="0">סופרפארם!$B$2:$T$59</definedName>
    <definedName name="_xlnm.Print_Area" localSheetId="3">'תנודות ניו פארם'!$B$2:$K$42</definedName>
    <definedName name="_xlnm.Print_Area" localSheetId="2">'תנודות סופרפארם'!$B$2:$O$51</definedName>
  </definedNames>
  <calcPr calcId="125725"/>
</workbook>
</file>

<file path=xl/calcChain.xml><?xml version="1.0" encoding="utf-8"?>
<calcChain xmlns="http://schemas.openxmlformats.org/spreadsheetml/2006/main">
  <c r="I8" i="6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7"/>
  <c r="M9" i="5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8"/>
  <c r="Q48" i="3"/>
  <c r="R48" s="1"/>
  <c r="P48"/>
  <c r="R47"/>
  <c r="Q47"/>
  <c r="P47"/>
  <c r="Q46"/>
  <c r="R46" s="1"/>
  <c r="P46"/>
  <c r="Q45"/>
  <c r="P45"/>
  <c r="R45" s="1"/>
  <c r="Q44"/>
  <c r="R44" s="1"/>
  <c r="P44"/>
  <c r="R43"/>
  <c r="Q43"/>
  <c r="P43"/>
  <c r="Q42"/>
  <c r="R42" s="1"/>
  <c r="P42"/>
  <c r="Q41"/>
  <c r="P41"/>
  <c r="R41" s="1"/>
  <c r="Q40"/>
  <c r="R40" s="1"/>
  <c r="P40"/>
  <c r="R39"/>
  <c r="Q39"/>
  <c r="P39"/>
  <c r="Q38"/>
  <c r="R38" s="1"/>
  <c r="P38"/>
  <c r="Q37"/>
  <c r="P37"/>
  <c r="R37" s="1"/>
  <c r="Q36"/>
  <c r="R36" s="1"/>
  <c r="P36"/>
  <c r="R35"/>
  <c r="Q35"/>
  <c r="P35"/>
  <c r="Q34"/>
  <c r="R34" s="1"/>
  <c r="P34"/>
  <c r="Q33"/>
  <c r="P33"/>
  <c r="R33" s="1"/>
  <c r="Q32"/>
  <c r="R32" s="1"/>
  <c r="P32"/>
  <c r="R31"/>
  <c r="Q31"/>
  <c r="P31"/>
  <c r="Q30"/>
  <c r="R30" s="1"/>
  <c r="P30"/>
  <c r="Q29"/>
  <c r="P29"/>
  <c r="R29" s="1"/>
  <c r="Q28"/>
  <c r="R28" s="1"/>
  <c r="P28"/>
  <c r="R27"/>
  <c r="Q27"/>
  <c r="P27"/>
  <c r="Q26"/>
  <c r="R26" s="1"/>
  <c r="P26"/>
  <c r="Q25"/>
  <c r="P25"/>
  <c r="R25" s="1"/>
  <c r="Q24"/>
  <c r="R24" s="1"/>
  <c r="P24"/>
  <c r="R23"/>
  <c r="Q23"/>
  <c r="P23"/>
  <c r="Q22"/>
  <c r="R22" s="1"/>
  <c r="P22"/>
  <c r="Q21"/>
  <c r="P21"/>
  <c r="R21" s="1"/>
  <c r="Q20"/>
  <c r="R20" s="1"/>
  <c r="P20"/>
  <c r="R19"/>
  <c r="Q19"/>
  <c r="P19"/>
  <c r="Q18"/>
  <c r="R18" s="1"/>
  <c r="P18"/>
  <c r="Q17"/>
  <c r="P17"/>
  <c r="R17" s="1"/>
  <c r="Q16"/>
  <c r="R16" s="1"/>
  <c r="P16"/>
  <c r="R15"/>
  <c r="Q15"/>
  <c r="P15"/>
  <c r="Q14"/>
  <c r="R14" s="1"/>
  <c r="P14"/>
  <c r="Q13"/>
  <c r="P13"/>
  <c r="R13" s="1"/>
  <c r="Q12"/>
  <c r="R12" s="1"/>
  <c r="P12"/>
  <c r="R11"/>
  <c r="Q11"/>
  <c r="P11"/>
  <c r="Q10"/>
  <c r="R10" s="1"/>
  <c r="P10"/>
  <c r="Q9"/>
  <c r="R9" s="1"/>
  <c r="P9"/>
  <c r="Q8"/>
  <c r="R8" s="1"/>
  <c r="P8"/>
  <c r="R49" i="1"/>
  <c r="S49" s="1"/>
  <c r="Q49"/>
  <c r="S48"/>
  <c r="R48"/>
  <c r="Q48"/>
  <c r="S47"/>
  <c r="R47"/>
  <c r="Q47"/>
  <c r="R46"/>
  <c r="S46" s="1"/>
  <c r="Q46"/>
  <c r="R45"/>
  <c r="S45" s="1"/>
  <c r="Q45"/>
  <c r="S44"/>
  <c r="R44"/>
  <c r="Q44"/>
  <c r="S43"/>
  <c r="R43"/>
  <c r="Q43"/>
  <c r="R42"/>
  <c r="S42" s="1"/>
  <c r="Q42"/>
  <c r="R41"/>
  <c r="S41" s="1"/>
  <c r="Q41"/>
  <c r="S40"/>
  <c r="R40"/>
  <c r="Q40"/>
  <c r="S39"/>
  <c r="R39"/>
  <c r="Q39"/>
  <c r="R38"/>
  <c r="S38" s="1"/>
  <c r="Q38"/>
  <c r="R37"/>
  <c r="S37" s="1"/>
  <c r="Q37"/>
  <c r="S36"/>
  <c r="R36"/>
  <c r="Q36"/>
  <c r="S35"/>
  <c r="R35"/>
  <c r="Q35"/>
  <c r="R34"/>
  <c r="S34" s="1"/>
  <c r="Q34"/>
  <c r="R33"/>
  <c r="S33" s="1"/>
  <c r="Q33"/>
  <c r="S32"/>
  <c r="R32"/>
  <c r="Q32"/>
  <c r="S31"/>
  <c r="R31"/>
  <c r="Q31"/>
  <c r="R30"/>
  <c r="S30" s="1"/>
  <c r="Q30"/>
  <c r="R29"/>
  <c r="S29" s="1"/>
  <c r="Q29"/>
  <c r="S28"/>
  <c r="R28"/>
  <c r="Q28"/>
  <c r="S27"/>
  <c r="R27"/>
  <c r="Q27"/>
  <c r="R26"/>
  <c r="S26" s="1"/>
  <c r="Q26"/>
  <c r="R25"/>
  <c r="S25" s="1"/>
  <c r="Q25"/>
  <c r="S24"/>
  <c r="R24"/>
  <c r="Q24"/>
  <c r="S23"/>
  <c r="R23"/>
  <c r="Q23"/>
  <c r="R22"/>
  <c r="S22" s="1"/>
  <c r="Q22"/>
  <c r="R21"/>
  <c r="S21" s="1"/>
  <c r="Q21"/>
  <c r="S20"/>
  <c r="R20"/>
  <c r="Q20"/>
  <c r="S19"/>
  <c r="R19"/>
  <c r="Q19"/>
  <c r="R18"/>
  <c r="S18" s="1"/>
  <c r="Q18"/>
  <c r="R17"/>
  <c r="S17" s="1"/>
  <c r="Q17"/>
  <c r="S16"/>
  <c r="R16"/>
  <c r="Q16"/>
  <c r="S15"/>
  <c r="R15"/>
  <c r="Q15"/>
  <c r="R14"/>
  <c r="S14" s="1"/>
  <c r="Q14"/>
  <c r="R13"/>
  <c r="S13" s="1"/>
  <c r="Q13"/>
  <c r="S12"/>
  <c r="R12"/>
  <c r="Q12"/>
  <c r="S11"/>
  <c r="R11"/>
  <c r="Q11"/>
  <c r="R10"/>
  <c r="S10" s="1"/>
  <c r="Q10"/>
  <c r="R9"/>
  <c r="S9" s="1"/>
  <c r="Q9"/>
</calcChain>
</file>

<file path=xl/sharedStrings.xml><?xml version="1.0" encoding="utf-8"?>
<sst xmlns="http://schemas.openxmlformats.org/spreadsheetml/2006/main" count="253" uniqueCount="90">
  <si>
    <t>סופר-פארם</t>
  </si>
  <si>
    <t>ויקטורי</t>
  </si>
  <si>
    <t>חצי חינם</t>
  </si>
  <si>
    <t>טיב טעם</t>
  </si>
  <si>
    <t>יוחננוף</t>
  </si>
  <si>
    <t>יינות ביתן</t>
  </si>
  <si>
    <t>מגה בעיר</t>
  </si>
  <si>
    <t>מחסני השוק</t>
  </si>
  <si>
    <t>סאלח דבאח</t>
  </si>
  <si>
    <t>רמי לוי</t>
  </si>
  <si>
    <t>שופרסל דיל</t>
  </si>
  <si>
    <t>שופרסל שלי</t>
  </si>
  <si>
    <t>שוק העיר</t>
  </si>
  <si>
    <t xml:space="preserve">מינימום </t>
  </si>
  <si>
    <t xml:space="preserve">מקסימום </t>
  </si>
  <si>
    <t>פער בין רשתות בלבד</t>
  </si>
  <si>
    <t>אל סבון נוזלי אצות ים כיף 1 ליטר</t>
  </si>
  <si>
    <t>ג'ל גילוח ירוק לעור רגיל אדג' 198 מ"ל</t>
  </si>
  <si>
    <t>דאודורנט ג'ל אולטימט לגבר קרמה מן 75 מ"ל</t>
  </si>
  <si>
    <t>דאודורנט ג'ל ורוד ליידי ספיד סטיק 65 גרם</t>
  </si>
  <si>
    <t>דאודורנט סטייק לנשים בניחוח טלק רקסונה 50 גרם</t>
  </si>
  <si>
    <t>דאודורנט סטיק ורוד ללא סימן ליידי ספיד סטיק 65 גרם</t>
  </si>
  <si>
    <t>דאודורנט סטיק לגבר דינמיק פולס אדידס 51 גרם</t>
  </si>
  <si>
    <t>דאודורנט ספריי גוף לגבר גולד טיטניום 150 מ"ל</t>
  </si>
  <si>
    <t>דאודורנט ספריי לגבר טיטניום גולד קרליין 180 מ"ל</t>
  </si>
  <si>
    <t>דאודורנט קליר ג'ל ארקטיק אייס ג'ילט 70 מ"ל</t>
  </si>
  <si>
    <t>טמפונים ללא מוליך אוריגינל נורמל אובה 32 יחידות</t>
  </si>
  <si>
    <t>טמפונים ללא מוליך נורמל קוטקס 32 יחידות</t>
  </si>
  <si>
    <t>טמפונים עם מוליך סופר קומפאק פרל טמפקס 18 יחידות</t>
  </si>
  <si>
    <t>טמפונים עם מוליך פלסטיק מיני קוטקס 16 יחידות</t>
  </si>
  <si>
    <t>טמפונים עם מוליך רגולר פרל טמפקס 20 יחידות</t>
  </si>
  <si>
    <t>מגן תחתון אלוורה קרפרי 58 יחידות</t>
  </si>
  <si>
    <t>מגן תחתון קרפרי אוורירי עם כותנה 58 יחידות</t>
  </si>
  <si>
    <t>מי פה בטעם מנטה ללא אלכוהול אקווהפרש אקסטרה קר 500 מ"ל</t>
  </si>
  <si>
    <t>מרכך הנוסחה הקלאסית הזנה וברק לשיער רגיל פרו וי פנטן 600 מ"ל</t>
  </si>
  <si>
    <t>משחה לשיניים רגישות אלמקס 75 מ"ל</t>
  </si>
  <si>
    <t>משחת שיניים אורביטול 3 * 145 גרם</t>
  </si>
  <si>
    <t>משחת שיניים דואל קר סנסודיין 75 מ"ל</t>
  </si>
  <si>
    <t>משחת שיניים טוטאל גאם קולגייט 75 מ"ל</t>
  </si>
  <si>
    <t>משחת שיניים טריפל אקשן מנטה קולגייט 75 מ"ל</t>
  </si>
  <si>
    <t>משחת שיניים משפחתי אדום קולגייט 100 מ"ל</t>
  </si>
  <si>
    <t>משחת שיניים משפחתי מרידול 100 מ"ל</t>
  </si>
  <si>
    <t>משחת שיניים קולגייט טוטל 100 מ"ל</t>
  </si>
  <si>
    <t>משחת שיניים רפיד רליף סנסודיין 75 מ"ל</t>
  </si>
  <si>
    <t>סבון נוזלי סגול משאבה פלמוליב 750 מ"ל</t>
  </si>
  <si>
    <t>סטיק הגנה שקוף לפנים אס פי אף 50 לעור בהיר במיוחד סקין גארד יחידה</t>
  </si>
  <si>
    <t>סכין גילוח לנשים ג'ילט בלו 2 5 יחידות</t>
  </si>
  <si>
    <t>סכיני גילוח 5 להבים גילט ונוס 4 יחידות</t>
  </si>
  <si>
    <t>סכיני גילוח שיק אקסטרים 3 לנשים 4 יחידות</t>
  </si>
  <si>
    <t>צבע לשיער מספר 5.15 חום שוקולד גרנייה 1 יחידה</t>
  </si>
  <si>
    <t>קצף גילוח ג'ילט 200 מ"ל</t>
  </si>
  <si>
    <t>קרם גוף אלוורה וזלין 725 מ"ל</t>
  </si>
  <si>
    <t>שמפו ומרכך לטיפוח יום יומי 2 ב-1 דאב 600 מ"ל</t>
  </si>
  <si>
    <t>שמפו לשיער רגיל הוואי 700 מ"ל</t>
  </si>
  <si>
    <t>שמפו לשיער רגיל פינוק 700 מ"ל</t>
  </si>
  <si>
    <t>תחבושות הגיינה לילה עם כנפיים אולוויז 2 * 10 יחידות</t>
  </si>
  <si>
    <t>תחבושות עם כנפיים נורמל פלוס קוטקס יאנג 28 יחידות</t>
  </si>
  <si>
    <t>מס"ד</t>
  </si>
  <si>
    <t>בדיקת מחירי מוצרי טואלטיקה- בדיקת המועצה לצרכנות - 27.02.18</t>
  </si>
  <si>
    <t>הצבעים בתאים מתייחסים למחיר אותו מוצר ברשת סופרפארם. כלומר:</t>
  </si>
  <si>
    <t>תא ירוק -  מחיר המוצר ברשת השיווק זול יותר מאשר בסופרפארם</t>
  </si>
  <si>
    <t xml:space="preserve">תא אדום – מחיר המוצר ברשת השיווק יקר יותר מאשר בסופרפארם </t>
  </si>
  <si>
    <t xml:space="preserve">תא לבן עם מחיר – המחיר זהה </t>
  </si>
  <si>
    <t xml:space="preserve">תא לבן ריק – המוצר חסר באותה רשת </t>
  </si>
  <si>
    <t xml:space="preserve">מצ"ב בדיקת מחירי טואלטיקה שנערכה ב 27.02.18 </t>
  </si>
  <si>
    <t xml:space="preserve">סייגיים לבדיקה: </t>
  </si>
  <si>
    <t xml:space="preserve">* </t>
  </si>
  <si>
    <t>*</t>
  </si>
  <si>
    <t xml:space="preserve">מחירים בממוצע רשתי </t>
  </si>
  <si>
    <t xml:space="preserve">סניפי האינטרנט ואילת אינם נכללים בדו"ח </t>
  </si>
  <si>
    <r>
      <t xml:space="preserve">חשוב לציין:  </t>
    </r>
    <r>
      <rPr>
        <b/>
        <sz val="11"/>
        <color rgb="FF000000"/>
        <rFont val="Calibri"/>
        <family val="2"/>
      </rPr>
      <t xml:space="preserve">מבצעים נלקחים בחשבון למעט מבצעי כרטיסי אשראי וחבר מועדון </t>
    </r>
    <r>
      <rPr>
        <sz val="10"/>
        <color rgb="FF000000"/>
        <rFont val="Calibri"/>
        <family val="2"/>
      </rPr>
      <t>. מבצעים אחרים וכרטיסים אלו עשויים להשפיע על המחיר הסופי בקופה</t>
    </r>
  </si>
  <si>
    <t>הנתונים אינם מייצגים את כלל הרשתות והסניפים בארץ</t>
  </si>
  <si>
    <t xml:space="preserve">ט.ל.ח </t>
  </si>
  <si>
    <r>
      <t xml:space="preserve">מחירים מעודכנים לתאריך </t>
    </r>
    <r>
      <rPr>
        <b/>
        <sz val="10"/>
        <color rgb="FF000000"/>
        <rFont val="Calibri"/>
        <family val="2"/>
      </rPr>
      <t>27.02.18</t>
    </r>
    <r>
      <rPr>
        <sz val="10"/>
        <color rgb="FF000000"/>
        <rFont val="Calibri"/>
        <family val="2"/>
      </rPr>
      <t xml:space="preserve"> בהתאם לנתונים שהעבירו הרשתות למאגר המחירים האינטרנטי ( הופק באמצעות פלטפורמת המחירים של פרייסז) </t>
    </r>
  </si>
  <si>
    <t>ניו פארם</t>
  </si>
  <si>
    <t xml:space="preserve">מוצר /  תאריך </t>
  </si>
  <si>
    <t>13.7.17</t>
  </si>
  <si>
    <t>29.8.17</t>
  </si>
  <si>
    <t>26.9.17</t>
  </si>
  <si>
    <t>23.10.17</t>
  </si>
  <si>
    <t>21.11.17</t>
  </si>
  <si>
    <t>24.12.17</t>
  </si>
  <si>
    <t>16.1.18</t>
  </si>
  <si>
    <t xml:space="preserve"> </t>
  </si>
  <si>
    <t>27.2.18</t>
  </si>
  <si>
    <t>אחוז שינוי מיולי 2017 לפברואר 2018</t>
  </si>
  <si>
    <t xml:space="preserve">תנודות מחירים בסופרפארם - בדיקת המועצה לצרכנות - 27.02.18 </t>
  </si>
  <si>
    <t xml:space="preserve">תנודות מחירים בניו פארם- בדיקת המועצה לצרכנות - 27.02.18 </t>
  </si>
  <si>
    <t>אחוז שינוי מנובמבר 2017 לפברואר 2018</t>
  </si>
  <si>
    <t xml:space="preserve">מוצר / רשת </t>
  </si>
</sst>
</file>

<file path=xl/styles.xml><?xml version="1.0" encoding="utf-8"?>
<styleSheet xmlns="http://schemas.openxmlformats.org/spreadsheetml/2006/main">
  <numFmts count="2">
    <numFmt numFmtId="164" formatCode="&quot;₪&quot;\ #,##0.00"/>
    <numFmt numFmtId="165" formatCode="0.0"/>
  </numFmts>
  <fonts count="13">
    <font>
      <sz val="11"/>
      <color rgb="FF000000"/>
      <name val="Calibri"/>
      <family val="2"/>
    </font>
    <font>
      <sz val="11"/>
      <color theme="1"/>
      <name val="Arial"/>
      <family val="2"/>
      <charset val="177"/>
      <scheme val="minor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</font>
    <font>
      <sz val="12"/>
      <color rgb="FF000000"/>
      <name val="Calibri"/>
      <family val="2"/>
    </font>
    <font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81">
    <xf numFmtId="0" fontId="0" fillId="0" borderId="0" xfId="0"/>
    <xf numFmtId="0" fontId="0" fillId="0" borderId="1" xfId="0" applyBorder="1"/>
    <xf numFmtId="0" fontId="3" fillId="2" borderId="1" xfId="0" applyFont="1" applyFill="1" applyBorder="1" applyAlignment="1">
      <alignment horizontal="right"/>
    </xf>
    <xf numFmtId="164" fontId="3" fillId="2" borderId="1" xfId="0" applyNumberFormat="1" applyFont="1" applyFill="1" applyBorder="1"/>
    <xf numFmtId="164" fontId="3" fillId="0" borderId="1" xfId="0" applyNumberFormat="1" applyFont="1" applyBorder="1"/>
    <xf numFmtId="9" fontId="3" fillId="2" borderId="1" xfId="1" applyFont="1" applyFill="1" applyBorder="1"/>
    <xf numFmtId="0" fontId="4" fillId="0" borderId="0" xfId="0" applyFont="1" applyBorder="1" applyAlignment="1">
      <alignment horizontal="right" indent="5"/>
    </xf>
    <xf numFmtId="0" fontId="5" fillId="2" borderId="2" xfId="0" applyFont="1" applyFill="1" applyBorder="1" applyAlignment="1">
      <alignment horizontal="right" indent="5" readingOrder="2"/>
    </xf>
    <xf numFmtId="0" fontId="6" fillId="0" borderId="3" xfId="0" applyFont="1" applyBorder="1" applyAlignment="1">
      <alignment horizontal="right" indent="5" readingOrder="2"/>
    </xf>
    <xf numFmtId="0" fontId="6" fillId="0" borderId="4" xfId="0" applyFont="1" applyBorder="1" applyAlignment="1">
      <alignment horizontal="right" indent="5" readingOrder="2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9" fillId="0" borderId="11" xfId="0" applyFont="1" applyBorder="1"/>
    <xf numFmtId="0" fontId="0" fillId="0" borderId="12" xfId="0" applyBorder="1"/>
    <xf numFmtId="0" fontId="10" fillId="0" borderId="1" xfId="2" applyBorder="1"/>
    <xf numFmtId="0" fontId="3" fillId="2" borderId="1" xfId="2" applyFont="1" applyFill="1" applyBorder="1" applyAlignment="1">
      <alignment horizontal="right"/>
    </xf>
    <xf numFmtId="2" fontId="3" fillId="2" borderId="1" xfId="2" applyNumberFormat="1" applyFont="1" applyFill="1" applyBorder="1"/>
    <xf numFmtId="2" fontId="3" fillId="0" borderId="1" xfId="2" applyNumberFormat="1" applyFont="1" applyBorder="1"/>
    <xf numFmtId="0" fontId="10" fillId="0" borderId="0" xfId="2"/>
    <xf numFmtId="0" fontId="3" fillId="0" borderId="1" xfId="2" applyFont="1" applyBorder="1"/>
    <xf numFmtId="9" fontId="3" fillId="2" borderId="1" xfId="3" applyFont="1" applyFill="1" applyBorder="1"/>
    <xf numFmtId="0" fontId="10" fillId="0" borderId="7" xfId="2" applyBorder="1"/>
    <xf numFmtId="0" fontId="3" fillId="0" borderId="8" xfId="0" applyFont="1" applyBorder="1"/>
    <xf numFmtId="0" fontId="10" fillId="0" borderId="9" xfId="2" applyBorder="1"/>
    <xf numFmtId="0" fontId="10" fillId="0" borderId="12" xfId="2" applyBorder="1"/>
    <xf numFmtId="0" fontId="1" fillId="0" borderId="0" xfId="4"/>
    <xf numFmtId="0" fontId="8" fillId="0" borderId="13" xfId="5" applyFont="1" applyBorder="1" applyAlignment="1">
      <alignment horizontal="right" indent="2"/>
    </xf>
    <xf numFmtId="0" fontId="2" fillId="0" borderId="0" xfId="5"/>
    <xf numFmtId="0" fontId="0" fillId="0" borderId="14" xfId="0" applyBorder="1"/>
    <xf numFmtId="0" fontId="8" fillId="6" borderId="15" xfId="6" applyFont="1" applyFill="1" applyBorder="1" applyAlignment="1">
      <alignment horizontal="center"/>
    </xf>
    <xf numFmtId="0" fontId="8" fillId="6" borderId="16" xfId="6" applyFont="1" applyFill="1" applyBorder="1" applyAlignment="1">
      <alignment horizontal="center"/>
    </xf>
    <xf numFmtId="0" fontId="8" fillId="6" borderId="17" xfId="6" applyFont="1" applyFill="1" applyBorder="1" applyAlignment="1">
      <alignment horizontal="center"/>
    </xf>
    <xf numFmtId="0" fontId="8" fillId="6" borderId="18" xfId="6" applyFont="1" applyFill="1" applyBorder="1" applyAlignment="1">
      <alignment horizontal="center"/>
    </xf>
    <xf numFmtId="0" fontId="0" fillId="0" borderId="19" xfId="0" applyBorder="1"/>
    <xf numFmtId="0" fontId="2" fillId="4" borderId="20" xfId="6" applyFont="1" applyFill="1" applyBorder="1" applyAlignment="1">
      <alignment horizontal="right" indent="4"/>
    </xf>
    <xf numFmtId="2" fontId="11" fillId="7" borderId="1" xfId="6" applyNumberFormat="1" applyFont="1" applyFill="1" applyBorder="1" applyAlignment="1">
      <alignment horizontal="center"/>
    </xf>
    <xf numFmtId="2" fontId="11" fillId="8" borderId="1" xfId="6" applyNumberFormat="1" applyFont="1" applyFill="1" applyBorder="1" applyAlignment="1">
      <alignment horizontal="center"/>
    </xf>
    <xf numFmtId="2" fontId="11" fillId="2" borderId="1" xfId="6" applyNumberFormat="1" applyFont="1" applyFill="1" applyBorder="1" applyAlignment="1">
      <alignment horizontal="center"/>
    </xf>
    <xf numFmtId="165" fontId="12" fillId="8" borderId="1" xfId="5" applyNumberFormat="1" applyFont="1" applyFill="1" applyBorder="1" applyAlignment="1">
      <alignment horizontal="center"/>
    </xf>
    <xf numFmtId="2" fontId="11" fillId="2" borderId="1" xfId="5" applyNumberFormat="1" applyFont="1" applyFill="1" applyBorder="1" applyAlignment="1">
      <alignment horizontal="center"/>
    </xf>
    <xf numFmtId="2" fontId="0" fillId="8" borderId="1" xfId="0" applyNumberFormat="1" applyFill="1" applyBorder="1"/>
    <xf numFmtId="2" fontId="0" fillId="2" borderId="1" xfId="0" applyNumberFormat="1" applyFill="1" applyBorder="1"/>
    <xf numFmtId="9" fontId="11" fillId="4" borderId="1" xfId="7" applyFont="1" applyFill="1" applyBorder="1" applyAlignment="1">
      <alignment horizontal="center"/>
    </xf>
    <xf numFmtId="0" fontId="2" fillId="4" borderId="21" xfId="6" applyFont="1" applyFill="1" applyBorder="1" applyAlignment="1">
      <alignment horizontal="right" indent="4"/>
    </xf>
    <xf numFmtId="2" fontId="11" fillId="7" borderId="22" xfId="6" applyNumberFormat="1" applyFont="1" applyFill="1" applyBorder="1" applyAlignment="1">
      <alignment horizontal="center"/>
    </xf>
    <xf numFmtId="2" fontId="11" fillId="8" borderId="22" xfId="6" applyNumberFormat="1" applyFont="1" applyFill="1" applyBorder="1" applyAlignment="1">
      <alignment horizontal="center"/>
    </xf>
    <xf numFmtId="2" fontId="11" fillId="2" borderId="22" xfId="6" applyNumberFormat="1" applyFont="1" applyFill="1" applyBorder="1" applyAlignment="1">
      <alignment horizontal="center"/>
    </xf>
    <xf numFmtId="165" fontId="12" fillId="8" borderId="22" xfId="5" applyNumberFormat="1" applyFont="1" applyFill="1" applyBorder="1" applyAlignment="1">
      <alignment horizontal="center"/>
    </xf>
    <xf numFmtId="2" fontId="11" fillId="2" borderId="22" xfId="5" applyNumberFormat="1" applyFont="1" applyFill="1" applyBorder="1" applyAlignment="1">
      <alignment horizontal="center"/>
    </xf>
    <xf numFmtId="2" fontId="0" fillId="8" borderId="22" xfId="0" applyNumberFormat="1" applyFill="1" applyBorder="1"/>
    <xf numFmtId="0" fontId="9" fillId="0" borderId="0" xfId="0" applyFont="1"/>
    <xf numFmtId="0" fontId="9" fillId="4" borderId="0" xfId="6" applyFont="1" applyFill="1" applyBorder="1" applyAlignment="1">
      <alignment horizontal="right" indent="4"/>
    </xf>
    <xf numFmtId="2" fontId="3" fillId="2" borderId="1" xfId="0" applyNumberFormat="1" applyFont="1" applyFill="1" applyBorder="1"/>
    <xf numFmtId="2" fontId="3" fillId="2" borderId="22" xfId="0" applyNumberFormat="1" applyFont="1" applyFill="1" applyBorder="1"/>
    <xf numFmtId="0" fontId="3" fillId="4" borderId="21" xfId="6" applyFont="1" applyFill="1" applyBorder="1" applyAlignment="1">
      <alignment horizontal="right" indent="4"/>
    </xf>
    <xf numFmtId="0" fontId="3" fillId="4" borderId="20" xfId="6" applyFont="1" applyFill="1" applyBorder="1" applyAlignment="1">
      <alignment horizontal="right" indent="4"/>
    </xf>
    <xf numFmtId="0" fontId="3" fillId="0" borderId="19" xfId="0" applyFont="1" applyBorder="1"/>
    <xf numFmtId="9" fontId="0" fillId="4" borderId="1" xfId="1" applyFont="1" applyFill="1" applyBorder="1" applyAlignment="1">
      <alignment horizontal="center"/>
    </xf>
    <xf numFmtId="0" fontId="7" fillId="6" borderId="1" xfId="6" applyFont="1" applyFill="1" applyBorder="1" applyAlignment="1">
      <alignment horizontal="center"/>
    </xf>
    <xf numFmtId="0" fontId="7" fillId="6" borderId="17" xfId="6" applyFont="1" applyFill="1" applyBorder="1" applyAlignment="1">
      <alignment horizontal="center"/>
    </xf>
    <xf numFmtId="0" fontId="7" fillId="6" borderId="16" xfId="6" applyFont="1" applyFill="1" applyBorder="1" applyAlignment="1">
      <alignment horizontal="center"/>
    </xf>
    <xf numFmtId="0" fontId="7" fillId="6" borderId="15" xfId="6" applyFont="1" applyFill="1" applyBorder="1" applyAlignment="1">
      <alignment horizontal="center"/>
    </xf>
    <xf numFmtId="0" fontId="0" fillId="6" borderId="14" xfId="0" applyFill="1" applyBorder="1"/>
    <xf numFmtId="4" fontId="3" fillId="8" borderId="1" xfId="0" applyNumberFormat="1" applyFont="1" applyFill="1" applyBorder="1"/>
    <xf numFmtId="9" fontId="0" fillId="3" borderId="1" xfId="1" applyFont="1" applyFill="1" applyBorder="1" applyAlignment="1">
      <alignment horizontal="center"/>
    </xf>
    <xf numFmtId="9" fontId="0" fillId="5" borderId="1" xfId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2" applyFont="1" applyFill="1" applyBorder="1" applyAlignment="1">
      <alignment horizontal="center"/>
    </xf>
    <xf numFmtId="0" fontId="7" fillId="2" borderId="1" xfId="2" applyFont="1" applyFill="1" applyBorder="1"/>
    <xf numFmtId="0" fontId="10" fillId="0" borderId="20" xfId="2" applyBorder="1"/>
  </cellXfs>
  <cellStyles count="8">
    <cellStyle name="Normal" xfId="0" builtinId="0"/>
    <cellStyle name="Normal 2" xfId="2"/>
    <cellStyle name="Normal 2 2" xfId="6"/>
    <cellStyle name="Normal 3" xfId="5"/>
    <cellStyle name="Normal 4" xfId="4"/>
    <cellStyle name="Percent" xfId="1" builtinId="5"/>
    <cellStyle name="Percent 2" xfId="3"/>
    <cellStyle name="Percent 2 2" xfId="7"/>
  </cellStyles>
  <dxfs count="8"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400050</xdr:colOff>
      <xdr:row>2</xdr:row>
      <xdr:rowOff>180975</xdr:rowOff>
    </xdr:from>
    <xdr:to>
      <xdr:col>10</xdr:col>
      <xdr:colOff>631371</xdr:colOff>
      <xdr:row>6</xdr:row>
      <xdr:rowOff>37788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549704" y="561975"/>
          <a:ext cx="2060121" cy="61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2</xdr:row>
      <xdr:rowOff>0</xdr:rowOff>
    </xdr:from>
    <xdr:to>
      <xdr:col>9</xdr:col>
      <xdr:colOff>145596</xdr:colOff>
      <xdr:row>5</xdr:row>
      <xdr:rowOff>47313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644829" y="381000"/>
          <a:ext cx="2060121" cy="6188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</xdr:colOff>
      <xdr:row>2</xdr:row>
      <xdr:rowOff>0</xdr:rowOff>
    </xdr:from>
    <xdr:to>
      <xdr:col>12</xdr:col>
      <xdr:colOff>1257300</xdr:colOff>
      <xdr:row>4</xdr:row>
      <xdr:rowOff>195149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190350" y="381000"/>
          <a:ext cx="4229100" cy="585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352425</xdr:colOff>
      <xdr:row>2</xdr:row>
      <xdr:rowOff>9525</xdr:rowOff>
    </xdr:from>
    <xdr:to>
      <xdr:col>8</xdr:col>
      <xdr:colOff>1476376</xdr:colOff>
      <xdr:row>4</xdr:row>
      <xdr:rowOff>9170</xdr:rowOff>
    </xdr:to>
    <xdr:pic>
      <xdr:nvPicPr>
        <xdr:cNvPr id="2" name="Picture 1" descr="ICC_logo (2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809599" y="390525"/>
          <a:ext cx="2085976" cy="3806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S58"/>
  <sheetViews>
    <sheetView rightToLeft="1" tabSelected="1" topLeftCell="A25" workbookViewId="0">
      <selection activeCell="T2" sqref="B2:T59"/>
    </sheetView>
  </sheetViews>
  <sheetFormatPr defaultRowHeight="15"/>
  <cols>
    <col min="3" max="3" width="65.7109375" bestFit="1" customWidth="1"/>
    <col min="4" max="4" width="12" bestFit="1" customWidth="1"/>
    <col min="11" max="12" width="12" bestFit="1" customWidth="1"/>
    <col min="14" max="16" width="12" bestFit="1" customWidth="1"/>
    <col min="17" max="18" width="0" hidden="1" customWidth="1"/>
    <col min="19" max="19" width="18.7109375" bestFit="1" customWidth="1"/>
  </cols>
  <sheetData>
    <row r="5" spans="2:19">
      <c r="C5" s="6" t="s">
        <v>58</v>
      </c>
    </row>
    <row r="8" spans="2:19" s="1" customFormat="1">
      <c r="B8" s="75" t="s">
        <v>57</v>
      </c>
      <c r="C8" s="76" t="s">
        <v>89</v>
      </c>
      <c r="D8" s="77" t="s">
        <v>0</v>
      </c>
      <c r="E8" s="77" t="s">
        <v>1</v>
      </c>
      <c r="F8" s="77" t="s">
        <v>2</v>
      </c>
      <c r="G8" s="77" t="s">
        <v>3</v>
      </c>
      <c r="H8" s="77" t="s">
        <v>4</v>
      </c>
      <c r="I8" s="77" t="s">
        <v>5</v>
      </c>
      <c r="J8" s="77" t="s">
        <v>6</v>
      </c>
      <c r="K8" s="77" t="s">
        <v>7</v>
      </c>
      <c r="L8" s="77" t="s">
        <v>8</v>
      </c>
      <c r="M8" s="77" t="s">
        <v>9</v>
      </c>
      <c r="N8" s="77" t="s">
        <v>10</v>
      </c>
      <c r="O8" s="77" t="s">
        <v>11</v>
      </c>
      <c r="P8" s="77" t="s">
        <v>12</v>
      </c>
      <c r="Q8" s="77" t="s">
        <v>13</v>
      </c>
      <c r="R8" s="77" t="s">
        <v>14</v>
      </c>
      <c r="S8" s="77" t="s">
        <v>15</v>
      </c>
    </row>
    <row r="9" spans="2:19" s="1" customFormat="1">
      <c r="B9" s="74">
        <v>1</v>
      </c>
      <c r="C9" s="2" t="s">
        <v>16</v>
      </c>
      <c r="D9" s="3">
        <v>12.10914634146345</v>
      </c>
      <c r="E9" s="4">
        <v>10.122580645161291</v>
      </c>
      <c r="F9" s="4">
        <v>10</v>
      </c>
      <c r="G9" s="4"/>
      <c r="H9" s="4">
        <v>9.8500000000000032</v>
      </c>
      <c r="I9" s="4">
        <v>13.116216216216207</v>
      </c>
      <c r="J9" s="4">
        <v>14.899999999999997</v>
      </c>
      <c r="K9" s="4">
        <v>10</v>
      </c>
      <c r="L9" s="4">
        <v>10</v>
      </c>
      <c r="M9" s="4">
        <v>9.9000000000000021</v>
      </c>
      <c r="N9" s="4">
        <v>10</v>
      </c>
      <c r="O9" s="4">
        <v>10</v>
      </c>
      <c r="P9" s="4">
        <v>10.614285714285714</v>
      </c>
      <c r="Q9" s="4">
        <f>MIN(E9:P9)</f>
        <v>9.8500000000000032</v>
      </c>
      <c r="R9" s="4">
        <f>MAX(E9:P9)</f>
        <v>14.899999999999997</v>
      </c>
      <c r="S9" s="5">
        <f>R9/Q9-1</f>
        <v>0.51269035532994844</v>
      </c>
    </row>
    <row r="10" spans="2:19" s="1" customFormat="1">
      <c r="B10" s="74">
        <v>2</v>
      </c>
      <c r="C10" s="2" t="s">
        <v>17</v>
      </c>
      <c r="D10" s="3">
        <v>16.753649635036531</v>
      </c>
      <c r="E10" s="4">
        <v>17.899999999999991</v>
      </c>
      <c r="F10" s="4">
        <v>17.900000000000002</v>
      </c>
      <c r="G10" s="4"/>
      <c r="H10" s="4">
        <v>15.9</v>
      </c>
      <c r="I10" s="4">
        <v>15.008108108108098</v>
      </c>
      <c r="J10" s="4">
        <v>16.887012987012994</v>
      </c>
      <c r="K10" s="4">
        <v>17.983333333333338</v>
      </c>
      <c r="L10" s="4">
        <v>15</v>
      </c>
      <c r="M10" s="4">
        <v>17.947619047619035</v>
      </c>
      <c r="N10" s="4">
        <v>17.900000000000023</v>
      </c>
      <c r="O10" s="4">
        <v>17.899999999999988</v>
      </c>
      <c r="P10" s="4">
        <v>15.9</v>
      </c>
      <c r="Q10" s="4">
        <f t="shared" ref="Q10:Q49" si="0">MIN(E10:P10)</f>
        <v>15</v>
      </c>
      <c r="R10" s="4">
        <f t="shared" ref="R10:R49" si="1">MAX(E10:P10)</f>
        <v>17.983333333333338</v>
      </c>
      <c r="S10" s="5">
        <f t="shared" ref="S10:S49" si="2">R10/Q10-1</f>
        <v>0.19888888888888911</v>
      </c>
    </row>
    <row r="11" spans="2:19" s="1" customFormat="1">
      <c r="B11" s="74">
        <v>3</v>
      </c>
      <c r="C11" s="2" t="s">
        <v>18</v>
      </c>
      <c r="D11" s="3">
        <v>21.267333333333319</v>
      </c>
      <c r="E11" s="4">
        <v>14.900000000000004</v>
      </c>
      <c r="F11" s="4">
        <v>15</v>
      </c>
      <c r="G11" s="4"/>
      <c r="H11" s="4"/>
      <c r="I11" s="4">
        <v>13.081818181818175</v>
      </c>
      <c r="J11" s="4">
        <v>18.899999999999999</v>
      </c>
      <c r="K11" s="4">
        <v>11.900000000000004</v>
      </c>
      <c r="L11" s="4">
        <v>12</v>
      </c>
      <c r="M11" s="4">
        <v>12.900000000000004</v>
      </c>
      <c r="N11" s="4"/>
      <c r="O11" s="4"/>
      <c r="P11" s="4"/>
      <c r="Q11" s="4">
        <f t="shared" si="0"/>
        <v>11.900000000000004</v>
      </c>
      <c r="R11" s="4">
        <f t="shared" si="1"/>
        <v>18.899999999999999</v>
      </c>
      <c r="S11" s="5">
        <f t="shared" si="2"/>
        <v>0.58823529411764652</v>
      </c>
    </row>
    <row r="12" spans="2:19" s="1" customFormat="1">
      <c r="B12" s="74">
        <v>4</v>
      </c>
      <c r="C12" s="2" t="s">
        <v>19</v>
      </c>
      <c r="D12" s="3">
        <v>30.718450704225258</v>
      </c>
      <c r="E12" s="4">
        <v>16.952631578947365</v>
      </c>
      <c r="F12" s="4">
        <v>29.900000000000002</v>
      </c>
      <c r="G12" s="4">
        <v>32.543478260869563</v>
      </c>
      <c r="H12" s="4">
        <v>18.899999999999995</v>
      </c>
      <c r="I12" s="4">
        <v>20.053846153846141</v>
      </c>
      <c r="J12" s="4">
        <v>21.42380952380951</v>
      </c>
      <c r="K12" s="4">
        <v>19.900000000000002</v>
      </c>
      <c r="L12" s="4">
        <v>19.899999999999999</v>
      </c>
      <c r="M12" s="4">
        <v>19.69069767441859</v>
      </c>
      <c r="N12" s="4">
        <v>24.802439024390281</v>
      </c>
      <c r="O12" s="4">
        <v>27.806249999999984</v>
      </c>
      <c r="P12" s="4">
        <v>18.899999999999999</v>
      </c>
      <c r="Q12" s="4">
        <f t="shared" si="0"/>
        <v>16.952631578947365</v>
      </c>
      <c r="R12" s="4">
        <f t="shared" si="1"/>
        <v>32.543478260869563</v>
      </c>
      <c r="S12" s="5">
        <f t="shared" si="2"/>
        <v>0.91967117962285561</v>
      </c>
    </row>
    <row r="13" spans="2:19" s="1" customFormat="1">
      <c r="B13" s="74">
        <v>5</v>
      </c>
      <c r="C13" s="2" t="s">
        <v>20</v>
      </c>
      <c r="D13" s="3">
        <v>11.900000000000039</v>
      </c>
      <c r="E13" s="4">
        <v>14.900000000000004</v>
      </c>
      <c r="F13" s="4">
        <v>14.614285714285716</v>
      </c>
      <c r="G13" s="4">
        <v>24.7</v>
      </c>
      <c r="H13" s="4"/>
      <c r="I13" s="4">
        <v>13.157142857142857</v>
      </c>
      <c r="J13" s="4">
        <v>15.761538461538468</v>
      </c>
      <c r="K13" s="4">
        <v>9.4500000000000011</v>
      </c>
      <c r="L13" s="4">
        <v>10.666666666666666</v>
      </c>
      <c r="M13" s="4">
        <v>9.800000000000006</v>
      </c>
      <c r="N13" s="4">
        <v>19.899999999999995</v>
      </c>
      <c r="O13" s="4">
        <v>22.9</v>
      </c>
      <c r="P13" s="4">
        <v>14.9</v>
      </c>
      <c r="Q13" s="4">
        <f t="shared" si="0"/>
        <v>9.4500000000000011</v>
      </c>
      <c r="R13" s="4">
        <f t="shared" si="1"/>
        <v>24.7</v>
      </c>
      <c r="S13" s="5">
        <f t="shared" si="2"/>
        <v>1.6137566137566135</v>
      </c>
    </row>
    <row r="14" spans="2:19" s="1" customFormat="1">
      <c r="B14" s="74">
        <v>6</v>
      </c>
      <c r="C14" s="2" t="s">
        <v>21</v>
      </c>
      <c r="D14" s="3">
        <v>15.405188679245233</v>
      </c>
      <c r="E14" s="4">
        <v>16.899999999999999</v>
      </c>
      <c r="F14" s="4">
        <v>29.900000000000002</v>
      </c>
      <c r="G14" s="4">
        <v>42.636842105263149</v>
      </c>
      <c r="H14" s="4">
        <v>18.899999999999995</v>
      </c>
      <c r="I14" s="4">
        <v>20.062162162162149</v>
      </c>
      <c r="J14" s="4">
        <v>21.9</v>
      </c>
      <c r="K14" s="4">
        <v>19.900000000000002</v>
      </c>
      <c r="L14" s="4">
        <v>18.899999999999999</v>
      </c>
      <c r="M14" s="4">
        <v>18.749999999999986</v>
      </c>
      <c r="N14" s="4">
        <v>24.852380952380976</v>
      </c>
      <c r="O14" s="4">
        <v>27.172727272727261</v>
      </c>
      <c r="P14" s="4"/>
      <c r="Q14" s="4">
        <f t="shared" si="0"/>
        <v>16.899999999999999</v>
      </c>
      <c r="R14" s="4">
        <f t="shared" si="1"/>
        <v>42.636842105263149</v>
      </c>
      <c r="S14" s="5">
        <f t="shared" si="2"/>
        <v>1.5228900654001865</v>
      </c>
    </row>
    <row r="15" spans="2:19" s="1" customFormat="1">
      <c r="B15" s="74">
        <v>7</v>
      </c>
      <c r="C15" s="2" t="s">
        <v>22</v>
      </c>
      <c r="D15" s="3">
        <v>14.948387096774193</v>
      </c>
      <c r="E15" s="4">
        <v>19.899999999999999</v>
      </c>
      <c r="F15" s="4">
        <v>19.899999999999999</v>
      </c>
      <c r="G15" s="4"/>
      <c r="H15" s="4">
        <v>16.900000000000002</v>
      </c>
      <c r="I15" s="4">
        <v>15.96666666666666</v>
      </c>
      <c r="J15" s="4">
        <v>18.7</v>
      </c>
      <c r="K15" s="4">
        <v>17.900000000000002</v>
      </c>
      <c r="L15" s="4">
        <v>16.899999999999999</v>
      </c>
      <c r="M15" s="4">
        <v>14.899999999999997</v>
      </c>
      <c r="N15" s="4">
        <v>22.079999999999991</v>
      </c>
      <c r="O15" s="4">
        <v>28.7</v>
      </c>
      <c r="P15" s="4">
        <v>23.9</v>
      </c>
      <c r="Q15" s="4">
        <f t="shared" si="0"/>
        <v>14.899999999999997</v>
      </c>
      <c r="R15" s="4">
        <f t="shared" si="1"/>
        <v>28.7</v>
      </c>
      <c r="S15" s="5">
        <f t="shared" si="2"/>
        <v>0.92617449664429574</v>
      </c>
    </row>
    <row r="16" spans="2:19" s="1" customFormat="1">
      <c r="B16" s="74">
        <v>8</v>
      </c>
      <c r="C16" s="2" t="s">
        <v>23</v>
      </c>
      <c r="D16" s="3">
        <v>17.587500000000013</v>
      </c>
      <c r="E16" s="4">
        <v>10</v>
      </c>
      <c r="F16" s="4">
        <v>9.9</v>
      </c>
      <c r="G16" s="4">
        <v>11.900000000000002</v>
      </c>
      <c r="H16" s="4">
        <v>9.9000000000000021</v>
      </c>
      <c r="I16" s="4">
        <v>11.011111111111111</v>
      </c>
      <c r="J16" s="4">
        <v>12.823076923076927</v>
      </c>
      <c r="K16" s="4">
        <v>10</v>
      </c>
      <c r="L16" s="4">
        <v>10</v>
      </c>
      <c r="M16" s="4">
        <v>9.8999999999999968</v>
      </c>
      <c r="N16" s="4">
        <v>10</v>
      </c>
      <c r="O16" s="4"/>
      <c r="P16" s="4">
        <v>10.9</v>
      </c>
      <c r="Q16" s="4">
        <f t="shared" si="0"/>
        <v>9.8999999999999968</v>
      </c>
      <c r="R16" s="4">
        <f t="shared" si="1"/>
        <v>12.823076923076927</v>
      </c>
      <c r="S16" s="5">
        <f t="shared" si="2"/>
        <v>0.29526029526029607</v>
      </c>
    </row>
    <row r="17" spans="2:19" s="1" customFormat="1">
      <c r="B17" s="74">
        <v>9</v>
      </c>
      <c r="C17" s="2" t="s">
        <v>24</v>
      </c>
      <c r="D17" s="3">
        <v>17.670000000000041</v>
      </c>
      <c r="E17" s="4">
        <v>21.950000000000003</v>
      </c>
      <c r="F17" s="4">
        <v>14.9</v>
      </c>
      <c r="G17" s="4">
        <v>12.15</v>
      </c>
      <c r="H17" s="4">
        <v>14.900000000000004</v>
      </c>
      <c r="I17" s="4">
        <v>15.96666666666666</v>
      </c>
      <c r="J17" s="4">
        <v>17.419999999999995</v>
      </c>
      <c r="K17" s="4">
        <v>19.900000000000002</v>
      </c>
      <c r="L17" s="4">
        <v>15</v>
      </c>
      <c r="M17" s="4">
        <v>14.800000000000008</v>
      </c>
      <c r="N17" s="4">
        <v>14.899999999999984</v>
      </c>
      <c r="O17" s="4">
        <v>14.899999999999993</v>
      </c>
      <c r="P17" s="4">
        <v>14.9</v>
      </c>
      <c r="Q17" s="4">
        <f t="shared" si="0"/>
        <v>12.15</v>
      </c>
      <c r="R17" s="4">
        <f t="shared" si="1"/>
        <v>21.950000000000003</v>
      </c>
      <c r="S17" s="5">
        <f t="shared" si="2"/>
        <v>0.8065843621399178</v>
      </c>
    </row>
    <row r="18" spans="2:19" s="1" customFormat="1">
      <c r="B18" s="74">
        <v>10</v>
      </c>
      <c r="C18" s="2" t="s">
        <v>25</v>
      </c>
      <c r="D18" s="3">
        <v>17.900000000000063</v>
      </c>
      <c r="E18" s="4">
        <v>15.899999999999997</v>
      </c>
      <c r="F18" s="4">
        <v>19.900000000000002</v>
      </c>
      <c r="G18" s="4">
        <v>30.779999999999994</v>
      </c>
      <c r="H18" s="4"/>
      <c r="I18" s="4">
        <v>16.071428571428562</v>
      </c>
      <c r="J18" s="4">
        <v>19.039534883720915</v>
      </c>
      <c r="K18" s="4"/>
      <c r="L18" s="4">
        <v>30</v>
      </c>
      <c r="M18" s="4">
        <v>12.069047619047618</v>
      </c>
      <c r="N18" s="4">
        <v>15.899999999999988</v>
      </c>
      <c r="O18" s="4">
        <v>18.900000000000002</v>
      </c>
      <c r="P18" s="4">
        <v>26.9</v>
      </c>
      <c r="Q18" s="4">
        <f t="shared" si="0"/>
        <v>12.069047619047618</v>
      </c>
      <c r="R18" s="4">
        <f t="shared" si="1"/>
        <v>30.779999999999994</v>
      </c>
      <c r="S18" s="5">
        <f t="shared" si="2"/>
        <v>1.5503255079897413</v>
      </c>
    </row>
    <row r="19" spans="2:19" s="1" customFormat="1">
      <c r="B19" s="74">
        <v>11</v>
      </c>
      <c r="C19" s="2" t="s">
        <v>26</v>
      </c>
      <c r="D19" s="3">
        <v>31.293989637305636</v>
      </c>
      <c r="E19" s="4"/>
      <c r="F19" s="4">
        <v>29.900000000000002</v>
      </c>
      <c r="G19" s="4">
        <v>36.882608695652166</v>
      </c>
      <c r="H19" s="4"/>
      <c r="I19" s="4">
        <v>31.606249999999999</v>
      </c>
      <c r="J19" s="4">
        <v>34.84687500000004</v>
      </c>
      <c r="K19" s="4">
        <v>33.899999999999991</v>
      </c>
      <c r="L19" s="4">
        <v>22.899999999999995</v>
      </c>
      <c r="M19" s="4">
        <v>19.899999999999988</v>
      </c>
      <c r="N19" s="4">
        <v>22.900000000000027</v>
      </c>
      <c r="O19" s="4">
        <v>35.899999999999984</v>
      </c>
      <c r="P19" s="4">
        <v>26.899999999999995</v>
      </c>
      <c r="Q19" s="4">
        <f t="shared" si="0"/>
        <v>19.899999999999988</v>
      </c>
      <c r="R19" s="4">
        <f t="shared" si="1"/>
        <v>36.882608695652166</v>
      </c>
      <c r="S19" s="5">
        <f t="shared" si="2"/>
        <v>0.85339742189206969</v>
      </c>
    </row>
    <row r="20" spans="2:19" s="1" customFormat="1">
      <c r="B20" s="74">
        <v>12</v>
      </c>
      <c r="C20" s="2" t="s">
        <v>27</v>
      </c>
      <c r="D20" s="3">
        <v>27.753782383419651</v>
      </c>
      <c r="E20" s="4">
        <v>31.899999999999991</v>
      </c>
      <c r="F20" s="4">
        <v>24.900000000000002</v>
      </c>
      <c r="G20" s="4">
        <v>28.025000000000002</v>
      </c>
      <c r="H20" s="4">
        <v>27.877777777777769</v>
      </c>
      <c r="I20" s="4">
        <v>25.124999999999986</v>
      </c>
      <c r="J20" s="4">
        <v>28.860784313725507</v>
      </c>
      <c r="K20" s="4">
        <v>27.918181818181822</v>
      </c>
      <c r="L20" s="4">
        <v>27.9</v>
      </c>
      <c r="M20" s="4">
        <v>27.200000000000017</v>
      </c>
      <c r="N20" s="4">
        <v>29</v>
      </c>
      <c r="O20" s="4">
        <v>31.099999999999998</v>
      </c>
      <c r="P20" s="4">
        <v>24.9</v>
      </c>
      <c r="Q20" s="4">
        <f t="shared" si="0"/>
        <v>24.9</v>
      </c>
      <c r="R20" s="4">
        <f t="shared" si="1"/>
        <v>31.899999999999991</v>
      </c>
      <c r="S20" s="5">
        <f t="shared" si="2"/>
        <v>0.28112449799196759</v>
      </c>
    </row>
    <row r="21" spans="2:19" s="1" customFormat="1">
      <c r="B21" s="74">
        <v>13</v>
      </c>
      <c r="C21" s="2" t="s">
        <v>28</v>
      </c>
      <c r="D21" s="3">
        <v>22.900000000000059</v>
      </c>
      <c r="E21" s="4">
        <v>19.899999999999999</v>
      </c>
      <c r="F21" s="4">
        <v>27.899999999999995</v>
      </c>
      <c r="G21" s="4">
        <v>27.03846153846154</v>
      </c>
      <c r="H21" s="4">
        <v>20.900000000000002</v>
      </c>
      <c r="I21" s="4">
        <v>20.455555555555545</v>
      </c>
      <c r="J21" s="4">
        <v>24.899999999999988</v>
      </c>
      <c r="K21" s="4">
        <v>27.900000000000002</v>
      </c>
      <c r="L21" s="4"/>
      <c r="M21" s="4">
        <v>24.899999999999991</v>
      </c>
      <c r="N21" s="4">
        <v>20.899999999999995</v>
      </c>
      <c r="O21" s="4">
        <v>24.899999999999995</v>
      </c>
      <c r="P21" s="4"/>
      <c r="Q21" s="4">
        <f t="shared" si="0"/>
        <v>19.899999999999999</v>
      </c>
      <c r="R21" s="4">
        <f t="shared" si="1"/>
        <v>27.900000000000002</v>
      </c>
      <c r="S21" s="5">
        <f t="shared" si="2"/>
        <v>0.40201005025125647</v>
      </c>
    </row>
    <row r="22" spans="2:19" s="1" customFormat="1">
      <c r="B22" s="74">
        <v>14</v>
      </c>
      <c r="C22" s="2" t="s">
        <v>29</v>
      </c>
      <c r="D22" s="3">
        <v>19.804216867469933</v>
      </c>
      <c r="E22" s="4">
        <v>24.900000000000002</v>
      </c>
      <c r="F22" s="4">
        <v>22.900000000000002</v>
      </c>
      <c r="G22" s="4"/>
      <c r="H22" s="4">
        <v>22.900000000000002</v>
      </c>
      <c r="I22" s="4">
        <v>22.18695652173912</v>
      </c>
      <c r="J22" s="4">
        <v>23.899999999999988</v>
      </c>
      <c r="K22" s="4">
        <v>21.900000000000002</v>
      </c>
      <c r="L22" s="4">
        <v>22</v>
      </c>
      <c r="M22" s="4">
        <v>21.20000000000001</v>
      </c>
      <c r="N22" s="4">
        <v>22.899999999999988</v>
      </c>
      <c r="O22" s="4">
        <v>24</v>
      </c>
      <c r="P22" s="4">
        <v>22.9</v>
      </c>
      <c r="Q22" s="4">
        <f t="shared" si="0"/>
        <v>21.20000000000001</v>
      </c>
      <c r="R22" s="4">
        <f t="shared" si="1"/>
        <v>24.900000000000002</v>
      </c>
      <c r="S22" s="5">
        <f t="shared" si="2"/>
        <v>0.17452830188679203</v>
      </c>
    </row>
    <row r="23" spans="2:19" s="1" customFormat="1">
      <c r="B23" s="74">
        <v>15</v>
      </c>
      <c r="C23" s="2" t="s">
        <v>30</v>
      </c>
      <c r="D23" s="3">
        <v>22.900000000000031</v>
      </c>
      <c r="E23" s="4">
        <v>29.899999999999995</v>
      </c>
      <c r="F23" s="4">
        <v>27.900000000000002</v>
      </c>
      <c r="G23" s="4">
        <v>31.75714285714286</v>
      </c>
      <c r="H23" s="4">
        <v>19.899999999999999</v>
      </c>
      <c r="I23" s="4">
        <v>20.820833333333322</v>
      </c>
      <c r="J23" s="4">
        <v>24.899999999999995</v>
      </c>
      <c r="K23" s="4">
        <v>29.6</v>
      </c>
      <c r="L23" s="4">
        <v>30</v>
      </c>
      <c r="M23" s="4">
        <v>19.79999999999999</v>
      </c>
      <c r="N23" s="4">
        <v>20.900000000000016</v>
      </c>
      <c r="O23" s="4">
        <v>24.900000000000013</v>
      </c>
      <c r="P23" s="4"/>
      <c r="Q23" s="4">
        <f t="shared" si="0"/>
        <v>19.79999999999999</v>
      </c>
      <c r="R23" s="4">
        <f t="shared" si="1"/>
        <v>31.75714285714286</v>
      </c>
      <c r="S23" s="5">
        <f t="shared" si="2"/>
        <v>0.60389610389610482</v>
      </c>
    </row>
    <row r="24" spans="2:19" s="1" customFormat="1">
      <c r="B24" s="74">
        <v>16</v>
      </c>
      <c r="C24" s="2" t="s">
        <v>31</v>
      </c>
      <c r="D24" s="3">
        <v>19.265466666666693</v>
      </c>
      <c r="E24" s="4"/>
      <c r="F24" s="4">
        <v>19.900000000000002</v>
      </c>
      <c r="G24" s="4">
        <v>26.099999999999991</v>
      </c>
      <c r="H24" s="4">
        <v>15.900000000000004</v>
      </c>
      <c r="I24" s="4">
        <v>16.079487179487167</v>
      </c>
      <c r="J24" s="4">
        <v>17.957142857142859</v>
      </c>
      <c r="K24" s="4">
        <v>19.899999999999999</v>
      </c>
      <c r="L24" s="4">
        <v>15</v>
      </c>
      <c r="M24" s="4">
        <v>15.899999999999986</v>
      </c>
      <c r="N24" s="4"/>
      <c r="O24" s="4">
        <v>23.399999999999991</v>
      </c>
      <c r="P24" s="4">
        <v>18.899999999999999</v>
      </c>
      <c r="Q24" s="4">
        <f t="shared" si="0"/>
        <v>15</v>
      </c>
      <c r="R24" s="4">
        <f t="shared" si="1"/>
        <v>26.099999999999991</v>
      </c>
      <c r="S24" s="5">
        <f t="shared" si="2"/>
        <v>0.73999999999999932</v>
      </c>
    </row>
    <row r="25" spans="2:19" s="1" customFormat="1">
      <c r="B25" s="74">
        <v>17</v>
      </c>
      <c r="C25" s="2" t="s">
        <v>32</v>
      </c>
      <c r="D25" s="3">
        <v>19.529336734693906</v>
      </c>
      <c r="E25" s="4">
        <v>15.899999999999993</v>
      </c>
      <c r="F25" s="4">
        <v>19.899999999999999</v>
      </c>
      <c r="G25" s="4">
        <v>26.047826086956512</v>
      </c>
      <c r="H25" s="4">
        <v>15.900000000000004</v>
      </c>
      <c r="I25" s="4">
        <v>16.01764705882352</v>
      </c>
      <c r="J25" s="4">
        <v>17.899999999999999</v>
      </c>
      <c r="K25" s="4">
        <v>19.899999999999999</v>
      </c>
      <c r="L25" s="4">
        <v>15</v>
      </c>
      <c r="M25" s="4">
        <v>15.899999999999988</v>
      </c>
      <c r="N25" s="4"/>
      <c r="O25" s="4"/>
      <c r="P25" s="4">
        <v>18.899999999999999</v>
      </c>
      <c r="Q25" s="4">
        <f t="shared" si="0"/>
        <v>15</v>
      </c>
      <c r="R25" s="4">
        <f t="shared" si="1"/>
        <v>26.047826086956512</v>
      </c>
      <c r="S25" s="5">
        <f t="shared" si="2"/>
        <v>0.73652173913043417</v>
      </c>
    </row>
    <row r="26" spans="2:19" s="1" customFormat="1">
      <c r="B26" s="74">
        <v>18</v>
      </c>
      <c r="C26" s="2" t="s">
        <v>33</v>
      </c>
      <c r="D26" s="3">
        <v>20.070571428571483</v>
      </c>
      <c r="E26" s="4">
        <v>20.024999999999999</v>
      </c>
      <c r="F26" s="4">
        <v>19.900000000000002</v>
      </c>
      <c r="G26" s="4">
        <v>25.833333333333332</v>
      </c>
      <c r="H26" s="4">
        <v>19.899999999999999</v>
      </c>
      <c r="I26" s="4">
        <v>19.97999999999999</v>
      </c>
      <c r="J26" s="4">
        <v>22.633333333333351</v>
      </c>
      <c r="K26" s="4">
        <v>11.900000000000004</v>
      </c>
      <c r="L26" s="4">
        <v>19.899999999999999</v>
      </c>
      <c r="M26" s="4">
        <v>19.399999999999988</v>
      </c>
      <c r="N26" s="4">
        <v>19.899999999999988</v>
      </c>
      <c r="O26" s="4">
        <v>21.9</v>
      </c>
      <c r="P26" s="4">
        <v>19.899999999999999</v>
      </c>
      <c r="Q26" s="4">
        <f t="shared" si="0"/>
        <v>11.900000000000004</v>
      </c>
      <c r="R26" s="4">
        <f t="shared" si="1"/>
        <v>25.833333333333332</v>
      </c>
      <c r="S26" s="5">
        <f t="shared" si="2"/>
        <v>1.170868347338935</v>
      </c>
    </row>
    <row r="27" spans="2:19" s="1" customFormat="1">
      <c r="B27" s="74">
        <v>19</v>
      </c>
      <c r="C27" s="2" t="s">
        <v>34</v>
      </c>
      <c r="D27" s="3">
        <v>22.843298969072194</v>
      </c>
      <c r="E27" s="4">
        <v>18.074999999999985</v>
      </c>
      <c r="F27" s="4">
        <v>14.9</v>
      </c>
      <c r="G27" s="4">
        <v>24.784615384615375</v>
      </c>
      <c r="H27" s="4">
        <v>16.721499999999999</v>
      </c>
      <c r="I27" s="4">
        <v>17.031578947368409</v>
      </c>
      <c r="J27" s="4">
        <v>17.910638297872367</v>
      </c>
      <c r="K27" s="4">
        <v>18</v>
      </c>
      <c r="L27" s="4">
        <v>15</v>
      </c>
      <c r="M27" s="4">
        <v>16.878260869565203</v>
      </c>
      <c r="N27" s="4">
        <v>20.986021505376378</v>
      </c>
      <c r="O27" s="4">
        <v>23.90000000000002</v>
      </c>
      <c r="P27" s="4">
        <v>17.433333333333334</v>
      </c>
      <c r="Q27" s="4">
        <f t="shared" si="0"/>
        <v>14.9</v>
      </c>
      <c r="R27" s="4">
        <f t="shared" si="1"/>
        <v>24.784615384615375</v>
      </c>
      <c r="S27" s="5">
        <f t="shared" si="2"/>
        <v>0.66339700567888427</v>
      </c>
    </row>
    <row r="28" spans="2:19" s="1" customFormat="1">
      <c r="B28" s="74">
        <v>20</v>
      </c>
      <c r="C28" s="2" t="s">
        <v>35</v>
      </c>
      <c r="D28" s="3">
        <v>20.416279069767427</v>
      </c>
      <c r="E28" s="4">
        <v>18.899999999999999</v>
      </c>
      <c r="F28" s="4">
        <v>15.900000000000002</v>
      </c>
      <c r="G28" s="4"/>
      <c r="H28" s="4"/>
      <c r="I28" s="4">
        <v>17</v>
      </c>
      <c r="J28" s="4">
        <v>19.7</v>
      </c>
      <c r="K28" s="4">
        <v>18.899999999999999</v>
      </c>
      <c r="L28" s="4">
        <v>18.899999999999999</v>
      </c>
      <c r="M28" s="4">
        <v>16.700000000000003</v>
      </c>
      <c r="N28" s="4">
        <v>16.699999999999996</v>
      </c>
      <c r="O28" s="4"/>
      <c r="P28" s="4"/>
      <c r="Q28" s="4">
        <f t="shared" si="0"/>
        <v>15.900000000000002</v>
      </c>
      <c r="R28" s="4">
        <f t="shared" si="1"/>
        <v>19.7</v>
      </c>
      <c r="S28" s="5">
        <f t="shared" si="2"/>
        <v>0.23899371069182362</v>
      </c>
    </row>
    <row r="29" spans="2:19" s="1" customFormat="1">
      <c r="B29" s="74">
        <v>21</v>
      </c>
      <c r="C29" s="2" t="s">
        <v>36</v>
      </c>
      <c r="D29" s="3">
        <v>14.733333333333334</v>
      </c>
      <c r="E29" s="4">
        <v>15.899999999999991</v>
      </c>
      <c r="F29" s="4">
        <v>14.9</v>
      </c>
      <c r="G29" s="4"/>
      <c r="H29" s="4">
        <v>14.899999999999997</v>
      </c>
      <c r="I29" s="4">
        <v>18.00256410256409</v>
      </c>
      <c r="J29" s="4">
        <v>18.899999999999988</v>
      </c>
      <c r="K29" s="4">
        <v>15.899999999999999</v>
      </c>
      <c r="L29" s="4">
        <v>14.9</v>
      </c>
      <c r="M29" s="4">
        <v>14.899999999999988</v>
      </c>
      <c r="N29" s="4">
        <v>17.198947368421081</v>
      </c>
      <c r="O29" s="4">
        <v>15</v>
      </c>
      <c r="P29" s="4">
        <v>14.900000000000002</v>
      </c>
      <c r="Q29" s="4">
        <f t="shared" si="0"/>
        <v>14.899999999999988</v>
      </c>
      <c r="R29" s="4">
        <f t="shared" si="1"/>
        <v>18.899999999999988</v>
      </c>
      <c r="S29" s="5">
        <f t="shared" si="2"/>
        <v>0.26845637583892645</v>
      </c>
    </row>
    <row r="30" spans="2:19" s="1" customFormat="1">
      <c r="B30" s="74">
        <v>22</v>
      </c>
      <c r="C30" s="2" t="s">
        <v>37</v>
      </c>
      <c r="D30" s="3">
        <v>18.042663551401915</v>
      </c>
      <c r="E30" s="4">
        <v>13.89999999999999</v>
      </c>
      <c r="F30" s="4">
        <v>12.900000000000002</v>
      </c>
      <c r="G30" s="4"/>
      <c r="H30" s="4">
        <v>12.9</v>
      </c>
      <c r="I30" s="4">
        <v>14.031578947368413</v>
      </c>
      <c r="J30" s="4">
        <v>19.453061224489797</v>
      </c>
      <c r="K30" s="4">
        <v>19.699999999999996</v>
      </c>
      <c r="L30" s="4">
        <v>19.899999999999999</v>
      </c>
      <c r="M30" s="4">
        <v>19.437777777777793</v>
      </c>
      <c r="N30" s="4">
        <v>20.900000000000034</v>
      </c>
      <c r="O30" s="4">
        <v>20.90000000000002</v>
      </c>
      <c r="P30" s="4">
        <v>19.900000000000002</v>
      </c>
      <c r="Q30" s="4">
        <f t="shared" si="0"/>
        <v>12.9</v>
      </c>
      <c r="R30" s="4">
        <f t="shared" si="1"/>
        <v>20.900000000000034</v>
      </c>
      <c r="S30" s="5">
        <f t="shared" si="2"/>
        <v>0.62015503875969258</v>
      </c>
    </row>
    <row r="31" spans="2:19" s="1" customFormat="1">
      <c r="B31" s="74">
        <v>23</v>
      </c>
      <c r="C31" s="2" t="s">
        <v>38</v>
      </c>
      <c r="D31" s="3">
        <v>13.851063829787282</v>
      </c>
      <c r="E31" s="4">
        <v>14.9</v>
      </c>
      <c r="F31" s="4">
        <v>19.900000000000002</v>
      </c>
      <c r="G31" s="4">
        <v>23.3</v>
      </c>
      <c r="H31" s="4"/>
      <c r="I31" s="4">
        <v>14.985714285714275</v>
      </c>
      <c r="J31" s="4">
        <v>16.114285714285707</v>
      </c>
      <c r="K31" s="4">
        <v>19.899999999999999</v>
      </c>
      <c r="L31" s="4">
        <v>14.9</v>
      </c>
      <c r="M31" s="4">
        <v>17.426315789473673</v>
      </c>
      <c r="N31" s="4">
        <v>14.950000000000008</v>
      </c>
      <c r="O31" s="4">
        <v>14.949999999999998</v>
      </c>
      <c r="P31" s="4"/>
      <c r="Q31" s="4">
        <f t="shared" si="0"/>
        <v>14.9</v>
      </c>
      <c r="R31" s="4">
        <f t="shared" si="1"/>
        <v>23.3</v>
      </c>
      <c r="S31" s="5">
        <f t="shared" si="2"/>
        <v>0.56375838926174504</v>
      </c>
    </row>
    <row r="32" spans="2:19" s="1" customFormat="1">
      <c r="B32" s="74">
        <v>24</v>
      </c>
      <c r="C32" s="2" t="s">
        <v>39</v>
      </c>
      <c r="D32" s="3">
        <v>6.4791208791208694</v>
      </c>
      <c r="E32" s="4">
        <v>5</v>
      </c>
      <c r="F32" s="4">
        <v>5</v>
      </c>
      <c r="G32" s="4"/>
      <c r="H32" s="4">
        <v>4.8999999999999995</v>
      </c>
      <c r="I32" s="4">
        <v>7.0666666666666664</v>
      </c>
      <c r="J32" s="4">
        <v>7.9000000000000039</v>
      </c>
      <c r="K32" s="4">
        <v>5</v>
      </c>
      <c r="L32" s="4">
        <v>5</v>
      </c>
      <c r="M32" s="4">
        <v>4.900000000000003</v>
      </c>
      <c r="N32" s="4">
        <v>5.8407894736842039</v>
      </c>
      <c r="O32" s="4">
        <v>6.9000000000000039</v>
      </c>
      <c r="P32" s="4">
        <v>5.9</v>
      </c>
      <c r="Q32" s="4">
        <f t="shared" si="0"/>
        <v>4.8999999999999995</v>
      </c>
      <c r="R32" s="4">
        <f t="shared" si="1"/>
        <v>7.9000000000000039</v>
      </c>
      <c r="S32" s="5">
        <f t="shared" si="2"/>
        <v>0.61224489795918458</v>
      </c>
    </row>
    <row r="33" spans="2:19" s="1" customFormat="1">
      <c r="B33" s="74">
        <v>25</v>
      </c>
      <c r="C33" s="2" t="s">
        <v>40</v>
      </c>
      <c r="D33" s="3">
        <v>9.0111111111111484</v>
      </c>
      <c r="E33" s="4">
        <v>9.8478260869565144</v>
      </c>
      <c r="F33" s="4">
        <v>15.9</v>
      </c>
      <c r="G33" s="4"/>
      <c r="H33" s="4">
        <v>9.8565217391304376</v>
      </c>
      <c r="I33" s="4">
        <v>10.030769230769225</v>
      </c>
      <c r="J33" s="4">
        <v>10.89999999999999</v>
      </c>
      <c r="K33" s="4">
        <v>11.483333333333336</v>
      </c>
      <c r="L33" s="4">
        <v>9.9</v>
      </c>
      <c r="M33" s="4">
        <v>8.8999999999999932</v>
      </c>
      <c r="N33" s="4">
        <v>9.8999999999999844</v>
      </c>
      <c r="O33" s="4">
        <v>9.8999999999999861</v>
      </c>
      <c r="P33" s="4">
        <v>10.233333333333336</v>
      </c>
      <c r="Q33" s="4">
        <f t="shared" si="0"/>
        <v>8.8999999999999932</v>
      </c>
      <c r="R33" s="4">
        <f t="shared" si="1"/>
        <v>15.9</v>
      </c>
      <c r="S33" s="5">
        <f t="shared" si="2"/>
        <v>0.78651685393258575</v>
      </c>
    </row>
    <row r="34" spans="2:19" s="1" customFormat="1">
      <c r="B34" s="74">
        <v>26</v>
      </c>
      <c r="C34" s="2" t="s">
        <v>41</v>
      </c>
      <c r="D34" s="3">
        <v>19.899999999999999</v>
      </c>
      <c r="E34" s="4">
        <v>14.899999999999991</v>
      </c>
      <c r="F34" s="4">
        <v>15.557142857142859</v>
      </c>
      <c r="G34" s="4">
        <v>25.986956521739124</v>
      </c>
      <c r="H34" s="4">
        <v>14.899999999999999</v>
      </c>
      <c r="I34" s="4">
        <v>15.005263157894726</v>
      </c>
      <c r="J34" s="4">
        <v>16.325531914893638</v>
      </c>
      <c r="K34" s="4">
        <v>15</v>
      </c>
      <c r="L34" s="4"/>
      <c r="M34" s="4">
        <v>14.735555555555543</v>
      </c>
      <c r="N34" s="4"/>
      <c r="O34" s="4">
        <v>4.5199999999999996</v>
      </c>
      <c r="P34" s="4">
        <v>14.900000000000002</v>
      </c>
      <c r="Q34" s="4">
        <f t="shared" si="0"/>
        <v>4.5199999999999996</v>
      </c>
      <c r="R34" s="4">
        <f t="shared" si="1"/>
        <v>25.986956521739124</v>
      </c>
      <c r="S34" s="5">
        <f t="shared" si="2"/>
        <v>4.7493266641015763</v>
      </c>
    </row>
    <row r="35" spans="2:19" s="1" customFormat="1">
      <c r="B35" s="74">
        <v>27</v>
      </c>
      <c r="C35" s="2" t="s">
        <v>42</v>
      </c>
      <c r="D35" s="3">
        <v>13.818778280543041</v>
      </c>
      <c r="E35" s="4">
        <v>10.96888888888888</v>
      </c>
      <c r="F35" s="4">
        <v>14.900000000000002</v>
      </c>
      <c r="G35" s="4"/>
      <c r="H35" s="4">
        <v>12.9</v>
      </c>
      <c r="I35" s="4">
        <v>12.976923076923068</v>
      </c>
      <c r="J35" s="4">
        <v>14.583673469387769</v>
      </c>
      <c r="K35" s="4">
        <v>12.5</v>
      </c>
      <c r="L35" s="4">
        <v>12.9</v>
      </c>
      <c r="M35" s="4">
        <v>12.89999999999999</v>
      </c>
      <c r="N35" s="4">
        <v>14.61030927835052</v>
      </c>
      <c r="O35" s="4">
        <v>17.228947368421061</v>
      </c>
      <c r="P35" s="4">
        <v>15.233333333333336</v>
      </c>
      <c r="Q35" s="4">
        <f t="shared" si="0"/>
        <v>10.96888888888888</v>
      </c>
      <c r="R35" s="4">
        <f t="shared" si="1"/>
        <v>17.228947368421061</v>
      </c>
      <c r="S35" s="5">
        <f t="shared" si="2"/>
        <v>0.57071035571099737</v>
      </c>
    </row>
    <row r="36" spans="2:19" s="1" customFormat="1">
      <c r="B36" s="74">
        <v>28</v>
      </c>
      <c r="C36" s="2" t="s">
        <v>43</v>
      </c>
      <c r="D36" s="3">
        <v>21.210686274509836</v>
      </c>
      <c r="E36" s="4">
        <v>19.974074074074064</v>
      </c>
      <c r="F36" s="4">
        <v>19.900000000000002</v>
      </c>
      <c r="G36" s="4">
        <v>26.807692307692307</v>
      </c>
      <c r="H36" s="4">
        <v>19.899999999999991</v>
      </c>
      <c r="I36" s="4">
        <v>21.732432432432422</v>
      </c>
      <c r="J36" s="4">
        <v>22.899999999999995</v>
      </c>
      <c r="K36" s="4">
        <v>21.900000000000002</v>
      </c>
      <c r="L36" s="4"/>
      <c r="M36" s="4">
        <v>21.799999999999983</v>
      </c>
      <c r="N36" s="4">
        <v>22.900000000000038</v>
      </c>
      <c r="O36" s="4">
        <v>24.699999999999996</v>
      </c>
      <c r="P36" s="4"/>
      <c r="Q36" s="4">
        <f t="shared" si="0"/>
        <v>19.899999999999991</v>
      </c>
      <c r="R36" s="4">
        <f t="shared" si="1"/>
        <v>26.807692307692307</v>
      </c>
      <c r="S36" s="5">
        <f t="shared" si="2"/>
        <v>0.34712021646695068</v>
      </c>
    </row>
    <row r="37" spans="2:19" s="1" customFormat="1">
      <c r="B37" s="74">
        <v>29</v>
      </c>
      <c r="C37" s="2" t="s">
        <v>44</v>
      </c>
      <c r="D37" s="3">
        <v>18.400000000000045</v>
      </c>
      <c r="E37" s="4">
        <v>19.900000000000002</v>
      </c>
      <c r="F37" s="4">
        <v>21.900000000000002</v>
      </c>
      <c r="G37" s="4">
        <v>26.227999999999998</v>
      </c>
      <c r="H37" s="4"/>
      <c r="I37" s="4">
        <v>20.003448275862059</v>
      </c>
      <c r="J37" s="4">
        <v>21.571641791044794</v>
      </c>
      <c r="K37" s="4"/>
      <c r="L37" s="4">
        <v>12.299999999999999</v>
      </c>
      <c r="M37" s="4">
        <v>10.900000000000004</v>
      </c>
      <c r="N37" s="4">
        <v>16.900000000000023</v>
      </c>
      <c r="O37" s="4">
        <v>16.899999999999984</v>
      </c>
      <c r="P37" s="4">
        <v>18.899999999999999</v>
      </c>
      <c r="Q37" s="4">
        <f t="shared" si="0"/>
        <v>10.900000000000004</v>
      </c>
      <c r="R37" s="4">
        <f t="shared" si="1"/>
        <v>26.227999999999998</v>
      </c>
      <c r="S37" s="5">
        <f t="shared" si="2"/>
        <v>1.4062385321100908</v>
      </c>
    </row>
    <row r="38" spans="2:19" s="1" customFormat="1">
      <c r="B38" s="74">
        <v>30</v>
      </c>
      <c r="C38" s="2" t="s">
        <v>45</v>
      </c>
      <c r="D38" s="3">
        <v>49.360000000000007</v>
      </c>
      <c r="E38" s="4"/>
      <c r="F38" s="4"/>
      <c r="G38" s="4"/>
      <c r="H38" s="4"/>
      <c r="I38" s="4">
        <v>39.9</v>
      </c>
      <c r="J38" s="4">
        <v>39.9</v>
      </c>
      <c r="K38" s="4"/>
      <c r="L38" s="4"/>
      <c r="M38" s="4"/>
      <c r="N38" s="4">
        <v>49.9</v>
      </c>
      <c r="O38" s="4">
        <v>49.9</v>
      </c>
      <c r="P38" s="4"/>
      <c r="Q38" s="4">
        <f t="shared" si="0"/>
        <v>39.9</v>
      </c>
      <c r="R38" s="4">
        <f t="shared" si="1"/>
        <v>49.9</v>
      </c>
      <c r="S38" s="5">
        <f t="shared" si="2"/>
        <v>0.25062656641604009</v>
      </c>
    </row>
    <row r="39" spans="2:19" s="1" customFormat="1">
      <c r="B39" s="74">
        <v>31</v>
      </c>
      <c r="C39" s="2" t="s">
        <v>46</v>
      </c>
      <c r="D39" s="3">
        <v>16.621761658031144</v>
      </c>
      <c r="E39" s="4">
        <v>14.900000000000002</v>
      </c>
      <c r="F39" s="4">
        <v>14.900000000000002</v>
      </c>
      <c r="G39" s="4">
        <v>18.215789473684207</v>
      </c>
      <c r="H39" s="4">
        <v>15.328571428571427</v>
      </c>
      <c r="I39" s="4">
        <v>15.112499999999995</v>
      </c>
      <c r="J39" s="4">
        <v>17.899999999999991</v>
      </c>
      <c r="K39" s="4">
        <v>16.5</v>
      </c>
      <c r="L39" s="4">
        <v>15</v>
      </c>
      <c r="M39" s="4">
        <v>14.899999999999991</v>
      </c>
      <c r="N39" s="4"/>
      <c r="O39" s="4"/>
      <c r="P39" s="4">
        <v>14.9</v>
      </c>
      <c r="Q39" s="4">
        <f t="shared" si="0"/>
        <v>14.899999999999991</v>
      </c>
      <c r="R39" s="4">
        <f t="shared" si="1"/>
        <v>18.215789473684207</v>
      </c>
      <c r="S39" s="5">
        <f t="shared" si="2"/>
        <v>0.22253620628753135</v>
      </c>
    </row>
    <row r="40" spans="2:19" s="1" customFormat="1">
      <c r="B40" s="74">
        <v>32</v>
      </c>
      <c r="C40" s="2" t="s">
        <v>47</v>
      </c>
      <c r="D40" s="3">
        <v>50.325324675324545</v>
      </c>
      <c r="E40" s="4">
        <v>79.900000000000006</v>
      </c>
      <c r="F40" s="4">
        <v>69.900000000000006</v>
      </c>
      <c r="G40" s="4">
        <v>69.5</v>
      </c>
      <c r="H40" s="4"/>
      <c r="I40" s="4">
        <v>74.900000000000006</v>
      </c>
      <c r="J40" s="4">
        <v>74.900000000000006</v>
      </c>
      <c r="K40" s="4"/>
      <c r="L40" s="4"/>
      <c r="M40" s="4">
        <v>70.7</v>
      </c>
      <c r="N40" s="4"/>
      <c r="O40" s="4">
        <v>80</v>
      </c>
      <c r="P40" s="4"/>
      <c r="Q40" s="4">
        <f t="shared" si="0"/>
        <v>69.5</v>
      </c>
      <c r="R40" s="4">
        <f t="shared" si="1"/>
        <v>80</v>
      </c>
      <c r="S40" s="5">
        <f t="shared" si="2"/>
        <v>0.15107913669064743</v>
      </c>
    </row>
    <row r="41" spans="2:19" s="1" customFormat="1">
      <c r="B41" s="74">
        <v>33</v>
      </c>
      <c r="C41" s="2" t="s">
        <v>48</v>
      </c>
      <c r="D41" s="3">
        <v>19.167142857142913</v>
      </c>
      <c r="E41" s="4">
        <v>19.900000000000002</v>
      </c>
      <c r="F41" s="4">
        <v>14.9</v>
      </c>
      <c r="G41" s="4">
        <v>25.327272727272717</v>
      </c>
      <c r="H41" s="4">
        <v>14.9</v>
      </c>
      <c r="I41" s="4">
        <v>15.939999999999996</v>
      </c>
      <c r="J41" s="4">
        <v>16.899999999999991</v>
      </c>
      <c r="K41" s="4">
        <v>15.900000000000002</v>
      </c>
      <c r="L41" s="4">
        <v>14.9</v>
      </c>
      <c r="M41" s="4">
        <v>14.899999999999991</v>
      </c>
      <c r="N41" s="4">
        <v>16.899999999999988</v>
      </c>
      <c r="O41" s="4">
        <v>22.600000000000009</v>
      </c>
      <c r="P41" s="4">
        <v>17.899999999999999</v>
      </c>
      <c r="Q41" s="4">
        <f t="shared" si="0"/>
        <v>14.899999999999991</v>
      </c>
      <c r="R41" s="4">
        <f t="shared" si="1"/>
        <v>25.327272727272717</v>
      </c>
      <c r="S41" s="5">
        <f t="shared" si="2"/>
        <v>0.6998169615619283</v>
      </c>
    </row>
    <row r="42" spans="2:19" s="1" customFormat="1">
      <c r="B42" s="74">
        <v>34</v>
      </c>
      <c r="C42" s="2" t="s">
        <v>49</v>
      </c>
      <c r="D42" s="3">
        <v>21.467372881355978</v>
      </c>
      <c r="E42" s="4">
        <v>19.900000000000002</v>
      </c>
      <c r="F42" s="4">
        <v>19.899999999999999</v>
      </c>
      <c r="G42" s="4">
        <v>24.9</v>
      </c>
      <c r="H42" s="4">
        <v>19.900000000000002</v>
      </c>
      <c r="I42" s="4">
        <v>20.244444444444447</v>
      </c>
      <c r="J42" s="4"/>
      <c r="K42" s="4">
        <v>19.899999999999999</v>
      </c>
      <c r="L42" s="4">
        <v>19.95</v>
      </c>
      <c r="M42" s="4">
        <v>19.899999999999995</v>
      </c>
      <c r="N42" s="4">
        <v>19.899999999999991</v>
      </c>
      <c r="O42" s="4">
        <v>19.899999999999999</v>
      </c>
      <c r="P42" s="4"/>
      <c r="Q42" s="4">
        <f t="shared" si="0"/>
        <v>19.899999999999991</v>
      </c>
      <c r="R42" s="4">
        <f t="shared" si="1"/>
        <v>24.9</v>
      </c>
      <c r="S42" s="5">
        <f t="shared" si="2"/>
        <v>0.2512562814070356</v>
      </c>
    </row>
    <row r="43" spans="2:19" s="1" customFormat="1">
      <c r="B43" s="74">
        <v>35</v>
      </c>
      <c r="C43" s="2" t="s">
        <v>50</v>
      </c>
      <c r="D43" s="3">
        <v>16.770198675496736</v>
      </c>
      <c r="E43" s="4">
        <v>14.899999999999999</v>
      </c>
      <c r="F43" s="4">
        <v>14.900000000000002</v>
      </c>
      <c r="G43" s="4">
        <v>18.100000000000005</v>
      </c>
      <c r="H43" s="4">
        <v>14.900000000000004</v>
      </c>
      <c r="I43" s="4">
        <v>15.054054054054054</v>
      </c>
      <c r="J43" s="4">
        <v>16.920000000000002</v>
      </c>
      <c r="K43" s="4">
        <v>15</v>
      </c>
      <c r="L43" s="4">
        <v>15</v>
      </c>
      <c r="M43" s="4">
        <v>14.300000000000006</v>
      </c>
      <c r="N43" s="4"/>
      <c r="O43" s="4"/>
      <c r="P43" s="4"/>
      <c r="Q43" s="4">
        <f t="shared" si="0"/>
        <v>14.300000000000006</v>
      </c>
      <c r="R43" s="4">
        <f t="shared" si="1"/>
        <v>18.100000000000005</v>
      </c>
      <c r="S43" s="5">
        <f t="shared" si="2"/>
        <v>0.26573426573426562</v>
      </c>
    </row>
    <row r="44" spans="2:19" s="1" customFormat="1">
      <c r="B44" s="74">
        <v>36</v>
      </c>
      <c r="C44" s="2" t="s">
        <v>51</v>
      </c>
      <c r="D44" s="3">
        <v>20.51</v>
      </c>
      <c r="E44" s="4">
        <v>19.899999999999999</v>
      </c>
      <c r="F44" s="4"/>
      <c r="G44" s="4">
        <v>33.9</v>
      </c>
      <c r="H44" s="4"/>
      <c r="I44" s="4">
        <v>33.4</v>
      </c>
      <c r="J44" s="4">
        <v>34.9</v>
      </c>
      <c r="K44" s="4"/>
      <c r="L44" s="4">
        <v>34</v>
      </c>
      <c r="M44" s="4">
        <v>32.300000000000004</v>
      </c>
      <c r="N44" s="4">
        <v>31.9</v>
      </c>
      <c r="O44" s="4"/>
      <c r="P44" s="4">
        <v>29.9</v>
      </c>
      <c r="Q44" s="4">
        <f t="shared" si="0"/>
        <v>19.899999999999999</v>
      </c>
      <c r="R44" s="4">
        <f t="shared" si="1"/>
        <v>34.9</v>
      </c>
      <c r="S44" s="5">
        <f t="shared" si="2"/>
        <v>0.75376884422110568</v>
      </c>
    </row>
    <row r="45" spans="2:19" s="1" customFormat="1">
      <c r="B45" s="74">
        <v>37</v>
      </c>
      <c r="C45" s="2" t="s">
        <v>52</v>
      </c>
      <c r="D45" s="3">
        <v>17.836138613861415</v>
      </c>
      <c r="E45" s="4"/>
      <c r="F45" s="4">
        <v>14.9</v>
      </c>
      <c r="G45" s="4">
        <v>19.900000000000002</v>
      </c>
      <c r="H45" s="4">
        <v>15.533529411764709</v>
      </c>
      <c r="I45" s="4">
        <v>15.058823529411764</v>
      </c>
      <c r="J45" s="4">
        <v>15.966666666666665</v>
      </c>
      <c r="K45" s="4">
        <v>19.8</v>
      </c>
      <c r="L45" s="4">
        <v>14.9</v>
      </c>
      <c r="M45" s="4">
        <v>14.899999999999988</v>
      </c>
      <c r="N45" s="4">
        <v>18.603703703703694</v>
      </c>
      <c r="O45" s="4">
        <v>22.3</v>
      </c>
      <c r="P45" s="4">
        <v>16.899999999999999</v>
      </c>
      <c r="Q45" s="4">
        <f t="shared" si="0"/>
        <v>14.899999999999988</v>
      </c>
      <c r="R45" s="4">
        <f t="shared" si="1"/>
        <v>22.3</v>
      </c>
      <c r="S45" s="5">
        <f t="shared" si="2"/>
        <v>0.4966442953020147</v>
      </c>
    </row>
    <row r="46" spans="2:19" s="1" customFormat="1">
      <c r="B46" s="74">
        <v>38</v>
      </c>
      <c r="C46" s="2" t="s">
        <v>53</v>
      </c>
      <c r="D46" s="3">
        <v>11.17162436548227</v>
      </c>
      <c r="E46" s="4">
        <v>8.8999999999999968</v>
      </c>
      <c r="F46" s="4">
        <v>8.9</v>
      </c>
      <c r="G46" s="4">
        <v>10.553333333333335</v>
      </c>
      <c r="H46" s="4">
        <v>8.8300000000000018</v>
      </c>
      <c r="I46" s="4">
        <v>8.9810810810810775</v>
      </c>
      <c r="J46" s="4">
        <v>9.4181818181818109</v>
      </c>
      <c r="K46" s="4">
        <v>9</v>
      </c>
      <c r="L46" s="4">
        <v>8.9700000000000006</v>
      </c>
      <c r="M46" s="4">
        <v>8.949999999999994</v>
      </c>
      <c r="N46" s="4">
        <v>8.9500000000000153</v>
      </c>
      <c r="O46" s="4">
        <v>8.9500000000000028</v>
      </c>
      <c r="P46" s="4">
        <v>8.7874999999999996</v>
      </c>
      <c r="Q46" s="4">
        <f t="shared" si="0"/>
        <v>8.7874999999999996</v>
      </c>
      <c r="R46" s="4">
        <f t="shared" si="1"/>
        <v>10.553333333333335</v>
      </c>
      <c r="S46" s="5">
        <f t="shared" si="2"/>
        <v>0.20094831673779057</v>
      </c>
    </row>
    <row r="47" spans="2:19" s="1" customFormat="1">
      <c r="B47" s="74">
        <v>39</v>
      </c>
      <c r="C47" s="2" t="s">
        <v>54</v>
      </c>
      <c r="D47" s="3">
        <v>10.64587443946192</v>
      </c>
      <c r="E47" s="4">
        <v>10</v>
      </c>
      <c r="F47" s="4">
        <v>9.9</v>
      </c>
      <c r="G47" s="4"/>
      <c r="H47" s="4">
        <v>9.7260869565217423</v>
      </c>
      <c r="I47" s="4">
        <v>10.002564102564097</v>
      </c>
      <c r="J47" s="4">
        <v>10.89999999999999</v>
      </c>
      <c r="K47" s="4">
        <v>10.904166666666669</v>
      </c>
      <c r="L47" s="4">
        <v>10</v>
      </c>
      <c r="M47" s="4">
        <v>9.7086956521739065</v>
      </c>
      <c r="N47" s="4">
        <v>10</v>
      </c>
      <c r="O47" s="4">
        <v>10</v>
      </c>
      <c r="P47" s="4">
        <v>9.9</v>
      </c>
      <c r="Q47" s="4">
        <f t="shared" si="0"/>
        <v>9.7086956521739065</v>
      </c>
      <c r="R47" s="4">
        <f t="shared" si="1"/>
        <v>10.904166666666669</v>
      </c>
      <c r="S47" s="5">
        <f t="shared" si="2"/>
        <v>0.12313404985818877</v>
      </c>
    </row>
    <row r="48" spans="2:19" s="1" customFormat="1">
      <c r="B48" s="74">
        <v>40</v>
      </c>
      <c r="C48" s="2" t="s">
        <v>55</v>
      </c>
      <c r="D48" s="3">
        <v>15.900000000000061</v>
      </c>
      <c r="E48" s="4">
        <v>15.899999999999988</v>
      </c>
      <c r="F48" s="4">
        <v>24.9</v>
      </c>
      <c r="G48" s="4"/>
      <c r="H48" s="4">
        <v>19.899999999999991</v>
      </c>
      <c r="I48" s="4">
        <v>18.223076923076913</v>
      </c>
      <c r="J48" s="4">
        <v>27.414000000000001</v>
      </c>
      <c r="K48" s="4">
        <v>18</v>
      </c>
      <c r="L48" s="4"/>
      <c r="M48" s="4">
        <v>19.799999999999994</v>
      </c>
      <c r="N48" s="4">
        <v>21.900000000000038</v>
      </c>
      <c r="O48" s="4">
        <v>25.900000000000034</v>
      </c>
      <c r="P48" s="4">
        <v>19.3</v>
      </c>
      <c r="Q48" s="4">
        <f t="shared" si="0"/>
        <v>15.899999999999988</v>
      </c>
      <c r="R48" s="4">
        <f t="shared" si="1"/>
        <v>27.414000000000001</v>
      </c>
      <c r="S48" s="5">
        <f t="shared" si="2"/>
        <v>0.72415094339622788</v>
      </c>
    </row>
    <row r="49" spans="2:19" s="1" customFormat="1">
      <c r="B49" s="74">
        <v>41</v>
      </c>
      <c r="C49" s="2" t="s">
        <v>56</v>
      </c>
      <c r="D49" s="3">
        <v>15.831880733944956</v>
      </c>
      <c r="E49" s="4">
        <v>19.899999999999988</v>
      </c>
      <c r="F49" s="4">
        <v>14.9</v>
      </c>
      <c r="G49" s="4">
        <v>23.255555555555553</v>
      </c>
      <c r="H49" s="4">
        <v>15.899999999999997</v>
      </c>
      <c r="I49" s="4">
        <v>16.952631578947358</v>
      </c>
      <c r="J49" s="4">
        <v>18.554761904761925</v>
      </c>
      <c r="K49" s="4">
        <v>19.899999999999995</v>
      </c>
      <c r="L49" s="4">
        <v>16.899999999999999</v>
      </c>
      <c r="M49" s="4">
        <v>15.811111111111099</v>
      </c>
      <c r="N49" s="4">
        <v>16.900000000000016</v>
      </c>
      <c r="O49" s="4">
        <v>22.900000000000016</v>
      </c>
      <c r="P49" s="4">
        <v>16.677777777777781</v>
      </c>
      <c r="Q49" s="4">
        <f t="shared" si="0"/>
        <v>14.9</v>
      </c>
      <c r="R49" s="4">
        <f t="shared" si="1"/>
        <v>23.255555555555553</v>
      </c>
      <c r="S49" s="5">
        <f t="shared" si="2"/>
        <v>0.56077554064131219</v>
      </c>
    </row>
    <row r="50" spans="2:19" ht="15.75" thickBot="1"/>
    <row r="51" spans="2:19">
      <c r="C51" s="7" t="s">
        <v>64</v>
      </c>
      <c r="E51" s="12"/>
      <c r="F51" s="13" t="s">
        <v>65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</row>
    <row r="52" spans="2:19">
      <c r="C52" s="8" t="s">
        <v>59</v>
      </c>
      <c r="E52" s="15"/>
      <c r="F52" s="11" t="s">
        <v>66</v>
      </c>
      <c r="G52" s="11" t="s">
        <v>73</v>
      </c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6"/>
    </row>
    <row r="53" spans="2:19">
      <c r="C53" s="8" t="s">
        <v>60</v>
      </c>
      <c r="E53" s="15"/>
      <c r="F53" s="11" t="s">
        <v>67</v>
      </c>
      <c r="G53" s="11" t="s">
        <v>68</v>
      </c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6"/>
    </row>
    <row r="54" spans="2:19">
      <c r="C54" s="8" t="s">
        <v>61</v>
      </c>
      <c r="E54" s="15"/>
      <c r="F54" s="11" t="s">
        <v>67</v>
      </c>
      <c r="G54" s="11" t="s">
        <v>69</v>
      </c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6"/>
    </row>
    <row r="55" spans="2:19">
      <c r="C55" s="8" t="s">
        <v>62</v>
      </c>
      <c r="E55" s="15"/>
      <c r="F55" s="11" t="s">
        <v>67</v>
      </c>
      <c r="G55" s="11" t="s">
        <v>70</v>
      </c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6"/>
    </row>
    <row r="56" spans="2:19">
      <c r="C56" s="9" t="s">
        <v>63</v>
      </c>
      <c r="E56" s="15"/>
      <c r="F56" s="11" t="s">
        <v>67</v>
      </c>
      <c r="G56" s="11" t="s">
        <v>71</v>
      </c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6"/>
    </row>
    <row r="57" spans="2:19">
      <c r="E57" s="15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7"/>
    </row>
    <row r="58" spans="2:19" ht="16.5" thickBot="1">
      <c r="E58" s="18"/>
      <c r="F58" s="19"/>
      <c r="G58" s="19"/>
      <c r="H58" s="20" t="s">
        <v>72</v>
      </c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1"/>
    </row>
  </sheetData>
  <conditionalFormatting sqref="D9:P49">
    <cfRule type="cellIs" dxfId="5" priority="3" operator="greaterThan">
      <formula>$D9</formula>
    </cfRule>
  </conditionalFormatting>
  <conditionalFormatting sqref="E9:P49">
    <cfRule type="cellIs" dxfId="4" priority="2" operator="lessThan">
      <formula>$D9</formula>
    </cfRule>
  </conditionalFormatting>
  <conditionalFormatting sqref="E9:P49">
    <cfRule type="containsBlanks" dxfId="3" priority="1">
      <formula>LEN(TRIM(E9))=0</formula>
    </cfRule>
  </conditionalFormatting>
  <pageMargins left="0.70866141732283472" right="0.70866141732283472" top="0.74803149606299213" bottom="1.07" header="0.31496062992125984" footer="0.31496062992125984"/>
  <pageSetup paperSize="9" scale="54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57"/>
  <sheetViews>
    <sheetView rightToLeft="1" topLeftCell="A4" workbookViewId="0">
      <selection activeCell="S2" sqref="A2:S58"/>
    </sheetView>
  </sheetViews>
  <sheetFormatPr defaultRowHeight="15"/>
  <cols>
    <col min="1" max="1" width="9.140625" style="26"/>
    <col min="2" max="2" width="65.7109375" style="26" bestFit="1" customWidth="1"/>
    <col min="3" max="15" width="9.5703125" style="26" bestFit="1" customWidth="1"/>
    <col min="16" max="17" width="0" style="26" hidden="1" customWidth="1"/>
    <col min="18" max="18" width="18.7109375" style="26" bestFit="1" customWidth="1"/>
    <col min="19" max="16384" width="9.140625" style="26"/>
  </cols>
  <sheetData>
    <row r="4" spans="1:19">
      <c r="B4" s="6" t="s">
        <v>58</v>
      </c>
    </row>
    <row r="7" spans="1:19" s="22" customFormat="1">
      <c r="A7" s="79" t="s">
        <v>57</v>
      </c>
      <c r="B7" s="78" t="s">
        <v>89</v>
      </c>
      <c r="C7" s="79" t="s">
        <v>74</v>
      </c>
      <c r="D7" s="79" t="s">
        <v>1</v>
      </c>
      <c r="E7" s="79" t="s">
        <v>2</v>
      </c>
      <c r="F7" s="79" t="s">
        <v>3</v>
      </c>
      <c r="G7" s="79" t="s">
        <v>4</v>
      </c>
      <c r="H7" s="79" t="s">
        <v>5</v>
      </c>
      <c r="I7" s="79" t="s">
        <v>6</v>
      </c>
      <c r="J7" s="79" t="s">
        <v>7</v>
      </c>
      <c r="K7" s="79" t="s">
        <v>8</v>
      </c>
      <c r="L7" s="79" t="s">
        <v>9</v>
      </c>
      <c r="M7" s="79" t="s">
        <v>10</v>
      </c>
      <c r="N7" s="79" t="s">
        <v>11</v>
      </c>
      <c r="O7" s="79" t="s">
        <v>12</v>
      </c>
      <c r="P7" s="79" t="s">
        <v>13</v>
      </c>
      <c r="Q7" s="79" t="s">
        <v>14</v>
      </c>
      <c r="R7" s="79" t="s">
        <v>15</v>
      </c>
      <c r="S7" s="80"/>
    </row>
    <row r="8" spans="1:19" s="22" customFormat="1">
      <c r="A8" s="27">
        <v>1</v>
      </c>
      <c r="B8" s="23" t="s">
        <v>16</v>
      </c>
      <c r="C8" s="24">
        <v>10.52499999999999</v>
      </c>
      <c r="D8" s="25">
        <v>10.122580645161291</v>
      </c>
      <c r="E8" s="25">
        <v>10</v>
      </c>
      <c r="F8" s="25"/>
      <c r="G8" s="25">
        <v>9.8500000000000032</v>
      </c>
      <c r="H8" s="25">
        <v>13.116216216216207</v>
      </c>
      <c r="I8" s="25">
        <v>14.899999999999997</v>
      </c>
      <c r="J8" s="25">
        <v>10</v>
      </c>
      <c r="K8" s="25">
        <v>10</v>
      </c>
      <c r="L8" s="25">
        <v>9.9000000000000021</v>
      </c>
      <c r="M8" s="25">
        <v>10</v>
      </c>
      <c r="N8" s="25">
        <v>10</v>
      </c>
      <c r="O8" s="25">
        <v>10.614285714285714</v>
      </c>
      <c r="P8" s="25">
        <f>MIN(D8:O8)</f>
        <v>9.8500000000000032</v>
      </c>
      <c r="Q8" s="25">
        <f>MAX(D8:O8)</f>
        <v>14.899999999999997</v>
      </c>
      <c r="R8" s="28">
        <f>Q8/P8-1</f>
        <v>0.51269035532994844</v>
      </c>
      <c r="S8" s="80"/>
    </row>
    <row r="9" spans="1:19" s="22" customFormat="1">
      <c r="A9" s="27">
        <v>2</v>
      </c>
      <c r="B9" s="23" t="s">
        <v>17</v>
      </c>
      <c r="C9" s="24">
        <v>15</v>
      </c>
      <c r="D9" s="25">
        <v>17.899999999999991</v>
      </c>
      <c r="E9" s="25">
        <v>17.900000000000002</v>
      </c>
      <c r="F9" s="25"/>
      <c r="G9" s="25">
        <v>15.9</v>
      </c>
      <c r="H9" s="25">
        <v>15.008108108108098</v>
      </c>
      <c r="I9" s="25">
        <v>16.887012987012994</v>
      </c>
      <c r="J9" s="25">
        <v>17.983333333333338</v>
      </c>
      <c r="K9" s="25">
        <v>15</v>
      </c>
      <c r="L9" s="25">
        <v>17.947619047619035</v>
      </c>
      <c r="M9" s="25">
        <v>17.900000000000023</v>
      </c>
      <c r="N9" s="25">
        <v>17.899999999999988</v>
      </c>
      <c r="O9" s="25">
        <v>15.9</v>
      </c>
      <c r="P9" s="25">
        <f t="shared" ref="P9:P48" si="0">MIN(D9:O9)</f>
        <v>15</v>
      </c>
      <c r="Q9" s="25">
        <f t="shared" ref="Q9:Q48" si="1">MAX(D9:O9)</f>
        <v>17.983333333333338</v>
      </c>
      <c r="R9" s="28">
        <f t="shared" ref="R9:R48" si="2">Q9/P9-1</f>
        <v>0.19888888888888911</v>
      </c>
      <c r="S9" s="80"/>
    </row>
    <row r="10" spans="1:19" s="22" customFormat="1">
      <c r="A10" s="27">
        <v>3</v>
      </c>
      <c r="B10" s="23" t="s">
        <v>18</v>
      </c>
      <c r="C10" s="24">
        <v>14.929629629629623</v>
      </c>
      <c r="D10" s="25">
        <v>14.900000000000004</v>
      </c>
      <c r="E10" s="25">
        <v>15</v>
      </c>
      <c r="F10" s="25"/>
      <c r="G10" s="25"/>
      <c r="H10" s="25">
        <v>13.081818181818175</v>
      </c>
      <c r="I10" s="25">
        <v>18.899999999999999</v>
      </c>
      <c r="J10" s="25">
        <v>11.900000000000004</v>
      </c>
      <c r="K10" s="25">
        <v>12</v>
      </c>
      <c r="L10" s="25">
        <v>12.900000000000004</v>
      </c>
      <c r="M10" s="25"/>
      <c r="N10" s="25"/>
      <c r="O10" s="25"/>
      <c r="P10" s="25">
        <f t="shared" si="0"/>
        <v>11.900000000000004</v>
      </c>
      <c r="Q10" s="25">
        <f t="shared" si="1"/>
        <v>18.899999999999999</v>
      </c>
      <c r="R10" s="28">
        <f t="shared" si="2"/>
        <v>0.58823529411764652</v>
      </c>
      <c r="S10" s="80"/>
    </row>
    <row r="11" spans="1:19" s="22" customFormat="1">
      <c r="A11" s="27">
        <v>4</v>
      </c>
      <c r="B11" s="23" t="s">
        <v>19</v>
      </c>
      <c r="C11" s="24">
        <v>30.186363636363641</v>
      </c>
      <c r="D11" s="25">
        <v>16.952631578947365</v>
      </c>
      <c r="E11" s="25">
        <v>29.900000000000002</v>
      </c>
      <c r="F11" s="25">
        <v>32.543478260869563</v>
      </c>
      <c r="G11" s="25">
        <v>18.899999999999995</v>
      </c>
      <c r="H11" s="25">
        <v>20.053846153846141</v>
      </c>
      <c r="I11" s="25">
        <v>21.42380952380951</v>
      </c>
      <c r="J11" s="25">
        <v>19.900000000000002</v>
      </c>
      <c r="K11" s="25">
        <v>19.899999999999999</v>
      </c>
      <c r="L11" s="25">
        <v>19.69069767441859</v>
      </c>
      <c r="M11" s="25">
        <v>24.802439024390281</v>
      </c>
      <c r="N11" s="25">
        <v>27.806249999999984</v>
      </c>
      <c r="O11" s="25">
        <v>18.899999999999999</v>
      </c>
      <c r="P11" s="25">
        <f t="shared" si="0"/>
        <v>16.952631578947365</v>
      </c>
      <c r="Q11" s="25">
        <f t="shared" si="1"/>
        <v>32.543478260869563</v>
      </c>
      <c r="R11" s="28">
        <f t="shared" si="2"/>
        <v>0.91967117962285561</v>
      </c>
      <c r="S11" s="80"/>
    </row>
    <row r="12" spans="1:19" s="22" customFormat="1">
      <c r="A12" s="27">
        <v>5</v>
      </c>
      <c r="B12" s="23" t="s">
        <v>20</v>
      </c>
      <c r="C12" s="24">
        <v>19.915999999999993</v>
      </c>
      <c r="D12" s="25">
        <v>14.900000000000004</v>
      </c>
      <c r="E12" s="25">
        <v>14.614285714285716</v>
      </c>
      <c r="F12" s="25">
        <v>24.7</v>
      </c>
      <c r="G12" s="25"/>
      <c r="H12" s="25">
        <v>13.157142857142857</v>
      </c>
      <c r="I12" s="25">
        <v>15.761538461538468</v>
      </c>
      <c r="J12" s="25">
        <v>9.4500000000000011</v>
      </c>
      <c r="K12" s="25">
        <v>10.666666666666666</v>
      </c>
      <c r="L12" s="25">
        <v>9.800000000000006</v>
      </c>
      <c r="M12" s="25">
        <v>19.899999999999995</v>
      </c>
      <c r="N12" s="25">
        <v>22.9</v>
      </c>
      <c r="O12" s="25">
        <v>14.9</v>
      </c>
      <c r="P12" s="25">
        <f t="shared" si="0"/>
        <v>9.4500000000000011</v>
      </c>
      <c r="Q12" s="25">
        <f t="shared" si="1"/>
        <v>24.7</v>
      </c>
      <c r="R12" s="28">
        <f t="shared" si="2"/>
        <v>1.6137566137566135</v>
      </c>
      <c r="S12" s="80"/>
    </row>
    <row r="13" spans="1:19" s="22" customFormat="1">
      <c r="A13" s="27">
        <v>6</v>
      </c>
      <c r="B13" s="23" t="s">
        <v>21</v>
      </c>
      <c r="C13" s="24">
        <v>34.914285714285725</v>
      </c>
      <c r="D13" s="25">
        <v>16.899999999999999</v>
      </c>
      <c r="E13" s="25">
        <v>29.900000000000002</v>
      </c>
      <c r="F13" s="25">
        <v>42.636842105263149</v>
      </c>
      <c r="G13" s="25">
        <v>18.899999999999995</v>
      </c>
      <c r="H13" s="25">
        <v>20.062162162162149</v>
      </c>
      <c r="I13" s="25">
        <v>21.9</v>
      </c>
      <c r="J13" s="25">
        <v>19.900000000000002</v>
      </c>
      <c r="K13" s="25">
        <v>18.899999999999999</v>
      </c>
      <c r="L13" s="25">
        <v>18.749999999999986</v>
      </c>
      <c r="M13" s="25">
        <v>24.852380952380976</v>
      </c>
      <c r="N13" s="25">
        <v>27.172727272727261</v>
      </c>
      <c r="O13" s="25"/>
      <c r="P13" s="25">
        <f t="shared" si="0"/>
        <v>16.899999999999999</v>
      </c>
      <c r="Q13" s="25">
        <f t="shared" si="1"/>
        <v>42.636842105263149</v>
      </c>
      <c r="R13" s="28">
        <f t="shared" si="2"/>
        <v>1.5228900654001865</v>
      </c>
      <c r="S13" s="80"/>
    </row>
    <row r="14" spans="1:19" s="22" customFormat="1">
      <c r="A14" s="27">
        <v>7</v>
      </c>
      <c r="B14" s="23" t="s">
        <v>22</v>
      </c>
      <c r="C14" s="24">
        <v>16.993749999999988</v>
      </c>
      <c r="D14" s="25">
        <v>19.899999999999999</v>
      </c>
      <c r="E14" s="25">
        <v>19.899999999999999</v>
      </c>
      <c r="F14" s="25"/>
      <c r="G14" s="25">
        <v>16.900000000000002</v>
      </c>
      <c r="H14" s="25">
        <v>15.96666666666666</v>
      </c>
      <c r="I14" s="25">
        <v>18.7</v>
      </c>
      <c r="J14" s="25">
        <v>17.900000000000002</v>
      </c>
      <c r="K14" s="25">
        <v>16.899999999999999</v>
      </c>
      <c r="L14" s="25">
        <v>14.899999999999997</v>
      </c>
      <c r="M14" s="25">
        <v>22.079999999999991</v>
      </c>
      <c r="N14" s="25">
        <v>28.7</v>
      </c>
      <c r="O14" s="25">
        <v>23.9</v>
      </c>
      <c r="P14" s="25">
        <f t="shared" si="0"/>
        <v>14.899999999999997</v>
      </c>
      <c r="Q14" s="25">
        <f t="shared" si="1"/>
        <v>28.7</v>
      </c>
      <c r="R14" s="28">
        <f t="shared" si="2"/>
        <v>0.92617449664429574</v>
      </c>
      <c r="S14" s="80"/>
    </row>
    <row r="15" spans="1:19" s="22" customFormat="1">
      <c r="A15" s="27">
        <v>8</v>
      </c>
      <c r="B15" s="23" t="s">
        <v>23</v>
      </c>
      <c r="C15" s="24">
        <v>10.294736842105257</v>
      </c>
      <c r="D15" s="25">
        <v>10</v>
      </c>
      <c r="E15" s="25">
        <v>9.9</v>
      </c>
      <c r="F15" s="25">
        <v>11.900000000000002</v>
      </c>
      <c r="G15" s="25">
        <v>9.9000000000000021</v>
      </c>
      <c r="H15" s="25">
        <v>11.011111111111111</v>
      </c>
      <c r="I15" s="25">
        <v>12.823076923076927</v>
      </c>
      <c r="J15" s="25">
        <v>10</v>
      </c>
      <c r="K15" s="25">
        <v>10</v>
      </c>
      <c r="L15" s="25">
        <v>9.8999999999999968</v>
      </c>
      <c r="M15" s="25">
        <v>10</v>
      </c>
      <c r="N15" s="25"/>
      <c r="O15" s="25">
        <v>10.9</v>
      </c>
      <c r="P15" s="25">
        <f t="shared" si="0"/>
        <v>9.8999999999999968</v>
      </c>
      <c r="Q15" s="25">
        <f t="shared" si="1"/>
        <v>12.823076923076927</v>
      </c>
      <c r="R15" s="28">
        <f t="shared" si="2"/>
        <v>0.29526029526029607</v>
      </c>
      <c r="S15" s="80"/>
    </row>
    <row r="16" spans="1:19" s="22" customFormat="1">
      <c r="A16" s="27">
        <v>9</v>
      </c>
      <c r="B16" s="23" t="s">
        <v>24</v>
      </c>
      <c r="C16" s="24">
        <v>16.899999999999988</v>
      </c>
      <c r="D16" s="25">
        <v>21.950000000000003</v>
      </c>
      <c r="E16" s="25">
        <v>14.9</v>
      </c>
      <c r="F16" s="25">
        <v>12.15</v>
      </c>
      <c r="G16" s="25">
        <v>14.900000000000004</v>
      </c>
      <c r="H16" s="25">
        <v>15.96666666666666</v>
      </c>
      <c r="I16" s="25">
        <v>17.419999999999995</v>
      </c>
      <c r="J16" s="25">
        <v>19.900000000000002</v>
      </c>
      <c r="K16" s="25">
        <v>15</v>
      </c>
      <c r="L16" s="25">
        <v>14.800000000000008</v>
      </c>
      <c r="M16" s="25">
        <v>14.899999999999984</v>
      </c>
      <c r="N16" s="25">
        <v>14.899999999999993</v>
      </c>
      <c r="O16" s="25">
        <v>14.9</v>
      </c>
      <c r="P16" s="25">
        <f t="shared" si="0"/>
        <v>12.15</v>
      </c>
      <c r="Q16" s="25">
        <f t="shared" si="1"/>
        <v>21.950000000000003</v>
      </c>
      <c r="R16" s="28">
        <f t="shared" si="2"/>
        <v>0.8065843621399178</v>
      </c>
      <c r="S16" s="80"/>
    </row>
    <row r="17" spans="1:19" s="22" customFormat="1">
      <c r="A17" s="27">
        <v>10</v>
      </c>
      <c r="B17" s="23" t="s">
        <v>25</v>
      </c>
      <c r="C17" s="24">
        <v>21.912765957446801</v>
      </c>
      <c r="D17" s="25">
        <v>15.899999999999997</v>
      </c>
      <c r="E17" s="25">
        <v>19.900000000000002</v>
      </c>
      <c r="F17" s="25">
        <v>30.779999999999994</v>
      </c>
      <c r="G17" s="25"/>
      <c r="H17" s="25">
        <v>16.071428571428562</v>
      </c>
      <c r="I17" s="25">
        <v>19.039534883720915</v>
      </c>
      <c r="J17" s="25"/>
      <c r="K17" s="25">
        <v>30</v>
      </c>
      <c r="L17" s="25">
        <v>12.069047619047618</v>
      </c>
      <c r="M17" s="25">
        <v>15.899999999999988</v>
      </c>
      <c r="N17" s="25">
        <v>18.900000000000002</v>
      </c>
      <c r="O17" s="25">
        <v>26.9</v>
      </c>
      <c r="P17" s="25">
        <f t="shared" si="0"/>
        <v>12.069047619047618</v>
      </c>
      <c r="Q17" s="25">
        <f t="shared" si="1"/>
        <v>30.779999999999994</v>
      </c>
      <c r="R17" s="28">
        <f t="shared" si="2"/>
        <v>1.5503255079897413</v>
      </c>
      <c r="S17" s="80"/>
    </row>
    <row r="18" spans="1:19" s="22" customFormat="1">
      <c r="A18" s="27">
        <v>11</v>
      </c>
      <c r="B18" s="23" t="s">
        <v>26</v>
      </c>
      <c r="C18" s="24">
        <v>33.611111111111114</v>
      </c>
      <c r="D18" s="25"/>
      <c r="E18" s="25">
        <v>29.900000000000002</v>
      </c>
      <c r="F18" s="25">
        <v>36.882608695652166</v>
      </c>
      <c r="G18" s="25"/>
      <c r="H18" s="25">
        <v>31.606249999999999</v>
      </c>
      <c r="I18" s="25">
        <v>34.84687500000004</v>
      </c>
      <c r="J18" s="25">
        <v>33.899999999999991</v>
      </c>
      <c r="K18" s="25">
        <v>22.899999999999995</v>
      </c>
      <c r="L18" s="25">
        <v>19.899999999999988</v>
      </c>
      <c r="M18" s="25">
        <v>22.900000000000027</v>
      </c>
      <c r="N18" s="25">
        <v>35.899999999999984</v>
      </c>
      <c r="O18" s="25">
        <v>26.899999999999995</v>
      </c>
      <c r="P18" s="25">
        <f t="shared" si="0"/>
        <v>19.899999999999988</v>
      </c>
      <c r="Q18" s="25">
        <f t="shared" si="1"/>
        <v>36.882608695652166</v>
      </c>
      <c r="R18" s="28">
        <f t="shared" si="2"/>
        <v>0.85339742189206969</v>
      </c>
      <c r="S18" s="80"/>
    </row>
    <row r="19" spans="1:19" s="22" customFormat="1">
      <c r="A19" s="27">
        <v>12</v>
      </c>
      <c r="B19" s="23" t="s">
        <v>27</v>
      </c>
      <c r="C19" s="24">
        <v>26.906250000000004</v>
      </c>
      <c r="D19" s="25">
        <v>31.899999999999991</v>
      </c>
      <c r="E19" s="25">
        <v>24.900000000000002</v>
      </c>
      <c r="F19" s="25">
        <v>28.025000000000002</v>
      </c>
      <c r="G19" s="25">
        <v>27.877777777777769</v>
      </c>
      <c r="H19" s="25">
        <v>25.124999999999986</v>
      </c>
      <c r="I19" s="25">
        <v>28.860784313725507</v>
      </c>
      <c r="J19" s="25">
        <v>27.918181818181822</v>
      </c>
      <c r="K19" s="25">
        <v>27.9</v>
      </c>
      <c r="L19" s="25">
        <v>27.200000000000017</v>
      </c>
      <c r="M19" s="25">
        <v>29</v>
      </c>
      <c r="N19" s="25">
        <v>31.099999999999998</v>
      </c>
      <c r="O19" s="25">
        <v>24.9</v>
      </c>
      <c r="P19" s="25">
        <f t="shared" si="0"/>
        <v>24.9</v>
      </c>
      <c r="Q19" s="25">
        <f t="shared" si="1"/>
        <v>31.899999999999991</v>
      </c>
      <c r="R19" s="28">
        <f t="shared" si="2"/>
        <v>0.28112449799196759</v>
      </c>
      <c r="S19" s="80"/>
    </row>
    <row r="20" spans="1:19" s="22" customFormat="1">
      <c r="A20" s="27">
        <v>13</v>
      </c>
      <c r="B20" s="23" t="s">
        <v>28</v>
      </c>
      <c r="C20" s="24">
        <v>28.917647058823519</v>
      </c>
      <c r="D20" s="25">
        <v>19.899999999999999</v>
      </c>
      <c r="E20" s="25">
        <v>27.899999999999995</v>
      </c>
      <c r="F20" s="25">
        <v>27.03846153846154</v>
      </c>
      <c r="G20" s="25">
        <v>20.900000000000002</v>
      </c>
      <c r="H20" s="25">
        <v>20.455555555555545</v>
      </c>
      <c r="I20" s="25">
        <v>24.899999999999988</v>
      </c>
      <c r="J20" s="25">
        <v>27.900000000000002</v>
      </c>
      <c r="K20" s="25"/>
      <c r="L20" s="25">
        <v>24.899999999999991</v>
      </c>
      <c r="M20" s="25">
        <v>20.899999999999995</v>
      </c>
      <c r="N20" s="25">
        <v>24.899999999999995</v>
      </c>
      <c r="O20" s="25"/>
      <c r="P20" s="25">
        <f t="shared" si="0"/>
        <v>19.899999999999999</v>
      </c>
      <c r="Q20" s="25">
        <f t="shared" si="1"/>
        <v>27.900000000000002</v>
      </c>
      <c r="R20" s="28">
        <f t="shared" si="2"/>
        <v>0.40201005025125647</v>
      </c>
      <c r="S20" s="80"/>
    </row>
    <row r="21" spans="1:19" s="22" customFormat="1">
      <c r="A21" s="27">
        <v>14</v>
      </c>
      <c r="B21" s="23" t="s">
        <v>29</v>
      </c>
      <c r="C21" s="24">
        <v>18.340425531914885</v>
      </c>
      <c r="D21" s="25">
        <v>24.900000000000002</v>
      </c>
      <c r="E21" s="25">
        <v>22.900000000000002</v>
      </c>
      <c r="F21" s="25"/>
      <c r="G21" s="25">
        <v>22.900000000000002</v>
      </c>
      <c r="H21" s="25">
        <v>22.18695652173912</v>
      </c>
      <c r="I21" s="25">
        <v>23.899999999999988</v>
      </c>
      <c r="J21" s="25">
        <v>21.900000000000002</v>
      </c>
      <c r="K21" s="25">
        <v>22</v>
      </c>
      <c r="L21" s="25">
        <v>21.20000000000001</v>
      </c>
      <c r="M21" s="25">
        <v>22.899999999999988</v>
      </c>
      <c r="N21" s="25">
        <v>24</v>
      </c>
      <c r="O21" s="25">
        <v>22.9</v>
      </c>
      <c r="P21" s="25">
        <f t="shared" si="0"/>
        <v>21.20000000000001</v>
      </c>
      <c r="Q21" s="25">
        <f t="shared" si="1"/>
        <v>24.900000000000002</v>
      </c>
      <c r="R21" s="28">
        <f t="shared" si="2"/>
        <v>0.17452830188679203</v>
      </c>
      <c r="S21" s="80"/>
    </row>
    <row r="22" spans="1:19" s="22" customFormat="1">
      <c r="A22" s="27">
        <v>15</v>
      </c>
      <c r="B22" s="23" t="s">
        <v>30</v>
      </c>
      <c r="C22" s="24">
        <v>28.908108108108099</v>
      </c>
      <c r="D22" s="25">
        <v>29.899999999999995</v>
      </c>
      <c r="E22" s="25">
        <v>27.900000000000002</v>
      </c>
      <c r="F22" s="25">
        <v>31.75714285714286</v>
      </c>
      <c r="G22" s="25">
        <v>19.899999999999999</v>
      </c>
      <c r="H22" s="25">
        <v>20.820833333333322</v>
      </c>
      <c r="I22" s="25">
        <v>24.899999999999995</v>
      </c>
      <c r="J22" s="25">
        <v>29.6</v>
      </c>
      <c r="K22" s="25">
        <v>30</v>
      </c>
      <c r="L22" s="25">
        <v>19.79999999999999</v>
      </c>
      <c r="M22" s="25">
        <v>20.900000000000016</v>
      </c>
      <c r="N22" s="25">
        <v>24.900000000000013</v>
      </c>
      <c r="O22" s="25"/>
      <c r="P22" s="25">
        <f t="shared" si="0"/>
        <v>19.79999999999999</v>
      </c>
      <c r="Q22" s="25">
        <f t="shared" si="1"/>
        <v>31.75714285714286</v>
      </c>
      <c r="R22" s="28">
        <f t="shared" si="2"/>
        <v>0.60389610389610482</v>
      </c>
      <c r="S22" s="80"/>
    </row>
    <row r="23" spans="1:19" s="22" customFormat="1">
      <c r="A23" s="27">
        <v>16</v>
      </c>
      <c r="B23" s="23" t="s">
        <v>31</v>
      </c>
      <c r="C23" s="24">
        <v>19.270731707317061</v>
      </c>
      <c r="D23" s="25"/>
      <c r="E23" s="25">
        <v>19.900000000000002</v>
      </c>
      <c r="F23" s="25">
        <v>26.099999999999991</v>
      </c>
      <c r="G23" s="25">
        <v>15.900000000000004</v>
      </c>
      <c r="H23" s="25">
        <v>16.079487179487167</v>
      </c>
      <c r="I23" s="25">
        <v>17.957142857142859</v>
      </c>
      <c r="J23" s="25">
        <v>19.899999999999999</v>
      </c>
      <c r="K23" s="25">
        <v>15</v>
      </c>
      <c r="L23" s="25">
        <v>15.899999999999986</v>
      </c>
      <c r="M23" s="25"/>
      <c r="N23" s="25">
        <v>23.399999999999991</v>
      </c>
      <c r="O23" s="25">
        <v>18.899999999999999</v>
      </c>
      <c r="P23" s="25">
        <f t="shared" si="0"/>
        <v>15</v>
      </c>
      <c r="Q23" s="25">
        <f t="shared" si="1"/>
        <v>26.099999999999991</v>
      </c>
      <c r="R23" s="28">
        <f t="shared" si="2"/>
        <v>0.73999999999999932</v>
      </c>
      <c r="S23" s="80"/>
    </row>
    <row r="24" spans="1:19" s="22" customFormat="1">
      <c r="A24" s="27">
        <v>17</v>
      </c>
      <c r="B24" s="23" t="s">
        <v>32</v>
      </c>
      <c r="C24" s="24">
        <v>19.341025641025627</v>
      </c>
      <c r="D24" s="25">
        <v>15.899999999999993</v>
      </c>
      <c r="E24" s="25">
        <v>19.899999999999999</v>
      </c>
      <c r="F24" s="25">
        <v>26.047826086956512</v>
      </c>
      <c r="G24" s="25">
        <v>15.900000000000004</v>
      </c>
      <c r="H24" s="25">
        <v>16.01764705882352</v>
      </c>
      <c r="I24" s="25">
        <v>17.899999999999999</v>
      </c>
      <c r="J24" s="25">
        <v>19.899999999999999</v>
      </c>
      <c r="K24" s="25">
        <v>15</v>
      </c>
      <c r="L24" s="25">
        <v>15.899999999999988</v>
      </c>
      <c r="M24" s="25"/>
      <c r="N24" s="25"/>
      <c r="O24" s="25">
        <v>18.899999999999999</v>
      </c>
      <c r="P24" s="25">
        <f t="shared" si="0"/>
        <v>15</v>
      </c>
      <c r="Q24" s="25">
        <f t="shared" si="1"/>
        <v>26.047826086956512</v>
      </c>
      <c r="R24" s="28">
        <f t="shared" si="2"/>
        <v>0.73652173913043417</v>
      </c>
      <c r="S24" s="80"/>
    </row>
    <row r="25" spans="1:19" s="22" customFormat="1">
      <c r="A25" s="27">
        <v>18</v>
      </c>
      <c r="B25" s="23" t="s">
        <v>33</v>
      </c>
      <c r="C25" s="24">
        <v>15.730303030303023</v>
      </c>
      <c r="D25" s="25">
        <v>20.024999999999999</v>
      </c>
      <c r="E25" s="25">
        <v>19.900000000000002</v>
      </c>
      <c r="F25" s="25">
        <v>25.833333333333332</v>
      </c>
      <c r="G25" s="25">
        <v>19.899999999999999</v>
      </c>
      <c r="H25" s="25">
        <v>19.97999999999999</v>
      </c>
      <c r="I25" s="25">
        <v>22.633333333333351</v>
      </c>
      <c r="J25" s="25">
        <v>11.900000000000004</v>
      </c>
      <c r="K25" s="25">
        <v>19.899999999999999</v>
      </c>
      <c r="L25" s="25">
        <v>19.399999999999988</v>
      </c>
      <c r="M25" s="25">
        <v>19.899999999999988</v>
      </c>
      <c r="N25" s="25">
        <v>21.9</v>
      </c>
      <c r="O25" s="25">
        <v>19.899999999999999</v>
      </c>
      <c r="P25" s="25">
        <f t="shared" si="0"/>
        <v>11.900000000000004</v>
      </c>
      <c r="Q25" s="25">
        <f t="shared" si="1"/>
        <v>25.833333333333332</v>
      </c>
      <c r="R25" s="28">
        <f t="shared" si="2"/>
        <v>1.170868347338935</v>
      </c>
      <c r="S25" s="80"/>
    </row>
    <row r="26" spans="1:19" s="22" customFormat="1">
      <c r="A26" s="27">
        <v>19</v>
      </c>
      <c r="B26" s="23" t="s">
        <v>34</v>
      </c>
      <c r="C26" s="24">
        <v>23.502127659574455</v>
      </c>
      <c r="D26" s="25">
        <v>18.074999999999985</v>
      </c>
      <c r="E26" s="25">
        <v>14.9</v>
      </c>
      <c r="F26" s="25">
        <v>24.784615384615375</v>
      </c>
      <c r="G26" s="25">
        <v>16.721499999999999</v>
      </c>
      <c r="H26" s="25">
        <v>17.031578947368409</v>
      </c>
      <c r="I26" s="25">
        <v>17.910638297872367</v>
      </c>
      <c r="J26" s="25">
        <v>18</v>
      </c>
      <c r="K26" s="25">
        <v>15</v>
      </c>
      <c r="L26" s="25">
        <v>16.878260869565203</v>
      </c>
      <c r="M26" s="25">
        <v>20.986021505376378</v>
      </c>
      <c r="N26" s="25">
        <v>23.90000000000002</v>
      </c>
      <c r="O26" s="25">
        <v>17.433333333333334</v>
      </c>
      <c r="P26" s="25">
        <f t="shared" si="0"/>
        <v>14.9</v>
      </c>
      <c r="Q26" s="25">
        <f t="shared" si="1"/>
        <v>24.784615384615375</v>
      </c>
      <c r="R26" s="28">
        <f t="shared" si="2"/>
        <v>0.66339700567888427</v>
      </c>
      <c r="S26" s="80"/>
    </row>
    <row r="27" spans="1:19" s="22" customFormat="1">
      <c r="A27" s="27">
        <v>20</v>
      </c>
      <c r="B27" s="23" t="s">
        <v>35</v>
      </c>
      <c r="C27" s="24">
        <v>21.851515151515141</v>
      </c>
      <c r="D27" s="25">
        <v>18.899999999999999</v>
      </c>
      <c r="E27" s="25">
        <v>15.900000000000002</v>
      </c>
      <c r="F27" s="25"/>
      <c r="G27" s="25"/>
      <c r="H27" s="25">
        <v>17</v>
      </c>
      <c r="I27" s="25">
        <v>19.7</v>
      </c>
      <c r="J27" s="25">
        <v>18.899999999999999</v>
      </c>
      <c r="K27" s="25">
        <v>18.899999999999999</v>
      </c>
      <c r="L27" s="25">
        <v>16.700000000000003</v>
      </c>
      <c r="M27" s="25">
        <v>16.699999999999996</v>
      </c>
      <c r="N27" s="25"/>
      <c r="O27" s="25"/>
      <c r="P27" s="25">
        <f t="shared" si="0"/>
        <v>15.900000000000002</v>
      </c>
      <c r="Q27" s="25">
        <f t="shared" si="1"/>
        <v>19.7</v>
      </c>
      <c r="R27" s="28">
        <f t="shared" si="2"/>
        <v>0.23899371069182362</v>
      </c>
      <c r="S27" s="80"/>
    </row>
    <row r="28" spans="1:19" s="22" customFormat="1">
      <c r="A28" s="27">
        <v>21</v>
      </c>
      <c r="B28" s="23" t="s">
        <v>36</v>
      </c>
      <c r="C28" s="24">
        <v>22</v>
      </c>
      <c r="D28" s="25">
        <v>15.899999999999991</v>
      </c>
      <c r="E28" s="25">
        <v>14.9</v>
      </c>
      <c r="F28" s="25"/>
      <c r="G28" s="25">
        <v>14.899999999999997</v>
      </c>
      <c r="H28" s="25">
        <v>18.00256410256409</v>
      </c>
      <c r="I28" s="25">
        <v>18.899999999999988</v>
      </c>
      <c r="J28" s="25">
        <v>15.899999999999999</v>
      </c>
      <c r="K28" s="25">
        <v>14.9</v>
      </c>
      <c r="L28" s="25">
        <v>14.899999999999988</v>
      </c>
      <c r="M28" s="25">
        <v>17.198947368421081</v>
      </c>
      <c r="N28" s="25">
        <v>15</v>
      </c>
      <c r="O28" s="25">
        <v>14.900000000000002</v>
      </c>
      <c r="P28" s="25">
        <f t="shared" si="0"/>
        <v>14.899999999999988</v>
      </c>
      <c r="Q28" s="25">
        <f t="shared" si="1"/>
        <v>18.899999999999988</v>
      </c>
      <c r="R28" s="28">
        <f t="shared" si="2"/>
        <v>0.26845637583892645</v>
      </c>
      <c r="S28" s="80"/>
    </row>
    <row r="29" spans="1:19" s="22" customFormat="1">
      <c r="A29" s="27">
        <v>22</v>
      </c>
      <c r="B29" s="23" t="s">
        <v>37</v>
      </c>
      <c r="C29" s="24">
        <v>25.91363636363636</v>
      </c>
      <c r="D29" s="25">
        <v>13.89999999999999</v>
      </c>
      <c r="E29" s="25">
        <v>12.900000000000002</v>
      </c>
      <c r="F29" s="25"/>
      <c r="G29" s="25">
        <v>12.9</v>
      </c>
      <c r="H29" s="25">
        <v>14.031578947368413</v>
      </c>
      <c r="I29" s="25">
        <v>19.453061224489797</v>
      </c>
      <c r="J29" s="25">
        <v>19.699999999999996</v>
      </c>
      <c r="K29" s="25">
        <v>19.899999999999999</v>
      </c>
      <c r="L29" s="25">
        <v>19.437777777777793</v>
      </c>
      <c r="M29" s="25">
        <v>20.900000000000034</v>
      </c>
      <c r="N29" s="25">
        <v>20.90000000000002</v>
      </c>
      <c r="O29" s="25">
        <v>19.900000000000002</v>
      </c>
      <c r="P29" s="25">
        <f t="shared" si="0"/>
        <v>12.9</v>
      </c>
      <c r="Q29" s="25">
        <f t="shared" si="1"/>
        <v>20.900000000000034</v>
      </c>
      <c r="R29" s="28">
        <f t="shared" si="2"/>
        <v>0.62015503875969258</v>
      </c>
      <c r="S29" s="80"/>
    </row>
    <row r="30" spans="1:19" s="22" customFormat="1">
      <c r="A30" s="27">
        <v>23</v>
      </c>
      <c r="B30" s="23" t="s">
        <v>38</v>
      </c>
      <c r="C30" s="24">
        <v>19.913333333333323</v>
      </c>
      <c r="D30" s="25">
        <v>14.9</v>
      </c>
      <c r="E30" s="25">
        <v>19.900000000000002</v>
      </c>
      <c r="F30" s="25">
        <v>23.3</v>
      </c>
      <c r="G30" s="25"/>
      <c r="H30" s="25">
        <v>14.985714285714275</v>
      </c>
      <c r="I30" s="25">
        <v>16.114285714285707</v>
      </c>
      <c r="J30" s="25">
        <v>19.899999999999999</v>
      </c>
      <c r="K30" s="25">
        <v>14.9</v>
      </c>
      <c r="L30" s="25">
        <v>17.426315789473673</v>
      </c>
      <c r="M30" s="25">
        <v>14.950000000000008</v>
      </c>
      <c r="N30" s="25">
        <v>14.949999999999998</v>
      </c>
      <c r="O30" s="25"/>
      <c r="P30" s="25">
        <f t="shared" si="0"/>
        <v>14.9</v>
      </c>
      <c r="Q30" s="25">
        <f t="shared" si="1"/>
        <v>23.3</v>
      </c>
      <c r="R30" s="28">
        <f t="shared" si="2"/>
        <v>0.56375838926174504</v>
      </c>
      <c r="S30" s="80"/>
    </row>
    <row r="31" spans="1:19" s="22" customFormat="1">
      <c r="A31" s="27">
        <v>24</v>
      </c>
      <c r="B31" s="23" t="s">
        <v>39</v>
      </c>
      <c r="C31" s="24">
        <v>6.9064516129032292</v>
      </c>
      <c r="D31" s="25">
        <v>5</v>
      </c>
      <c r="E31" s="25">
        <v>5</v>
      </c>
      <c r="F31" s="25"/>
      <c r="G31" s="25">
        <v>4.8999999999999995</v>
      </c>
      <c r="H31" s="25">
        <v>7.0666666666666664</v>
      </c>
      <c r="I31" s="25">
        <v>7.9000000000000039</v>
      </c>
      <c r="J31" s="25">
        <v>5</v>
      </c>
      <c r="K31" s="25">
        <v>5</v>
      </c>
      <c r="L31" s="25">
        <v>4.900000000000003</v>
      </c>
      <c r="M31" s="25">
        <v>5.8407894736842039</v>
      </c>
      <c r="N31" s="25">
        <v>6.9000000000000039</v>
      </c>
      <c r="O31" s="25">
        <v>5.9</v>
      </c>
      <c r="P31" s="25">
        <f t="shared" si="0"/>
        <v>4.8999999999999995</v>
      </c>
      <c r="Q31" s="25">
        <f t="shared" si="1"/>
        <v>7.9000000000000039</v>
      </c>
      <c r="R31" s="28">
        <f t="shared" si="2"/>
        <v>0.61224489795918458</v>
      </c>
      <c r="S31" s="80"/>
    </row>
    <row r="32" spans="1:19" s="22" customFormat="1">
      <c r="A32" s="27">
        <v>25</v>
      </c>
      <c r="B32" s="23" t="s">
        <v>40</v>
      </c>
      <c r="C32" s="24">
        <v>9.3437499999999982</v>
      </c>
      <c r="D32" s="25">
        <v>9.8478260869565144</v>
      </c>
      <c r="E32" s="25">
        <v>15.9</v>
      </c>
      <c r="F32" s="25"/>
      <c r="G32" s="25">
        <v>9.8565217391304376</v>
      </c>
      <c r="H32" s="25">
        <v>10.030769230769225</v>
      </c>
      <c r="I32" s="25">
        <v>10.89999999999999</v>
      </c>
      <c r="J32" s="25">
        <v>11.483333333333336</v>
      </c>
      <c r="K32" s="25">
        <v>9.9</v>
      </c>
      <c r="L32" s="25">
        <v>8.8999999999999932</v>
      </c>
      <c r="M32" s="25">
        <v>9.8999999999999844</v>
      </c>
      <c r="N32" s="25">
        <v>9.8999999999999861</v>
      </c>
      <c r="O32" s="25">
        <v>10.233333333333336</v>
      </c>
      <c r="P32" s="25">
        <f t="shared" si="0"/>
        <v>8.8999999999999932</v>
      </c>
      <c r="Q32" s="25">
        <f t="shared" si="1"/>
        <v>15.9</v>
      </c>
      <c r="R32" s="28">
        <f t="shared" si="2"/>
        <v>0.78651685393258575</v>
      </c>
      <c r="S32" s="80"/>
    </row>
    <row r="33" spans="1:19" s="22" customFormat="1">
      <c r="A33" s="27">
        <v>26</v>
      </c>
      <c r="B33" s="23" t="s">
        <v>41</v>
      </c>
      <c r="C33" s="24">
        <v>22.27291666666666</v>
      </c>
      <c r="D33" s="25">
        <v>14.899999999999991</v>
      </c>
      <c r="E33" s="25">
        <v>15.557142857142859</v>
      </c>
      <c r="F33" s="25">
        <v>25.986956521739124</v>
      </c>
      <c r="G33" s="25">
        <v>14.899999999999999</v>
      </c>
      <c r="H33" s="25">
        <v>15.005263157894726</v>
      </c>
      <c r="I33" s="25">
        <v>16.325531914893638</v>
      </c>
      <c r="J33" s="25">
        <v>15</v>
      </c>
      <c r="K33" s="25"/>
      <c r="L33" s="25">
        <v>14.735555555555543</v>
      </c>
      <c r="M33" s="25"/>
      <c r="N33" s="25">
        <v>4.5199999999999996</v>
      </c>
      <c r="O33" s="25">
        <v>14.900000000000002</v>
      </c>
      <c r="P33" s="25">
        <f t="shared" si="0"/>
        <v>4.5199999999999996</v>
      </c>
      <c r="Q33" s="25">
        <f t="shared" si="1"/>
        <v>25.986956521739124</v>
      </c>
      <c r="R33" s="28">
        <f t="shared" si="2"/>
        <v>4.7493266641015763</v>
      </c>
      <c r="S33" s="80"/>
    </row>
    <row r="34" spans="1:19" s="22" customFormat="1">
      <c r="A34" s="27">
        <v>27</v>
      </c>
      <c r="B34" s="23" t="s">
        <v>42</v>
      </c>
      <c r="C34" s="24">
        <v>16.040909090909079</v>
      </c>
      <c r="D34" s="25">
        <v>10.96888888888888</v>
      </c>
      <c r="E34" s="25">
        <v>14.900000000000002</v>
      </c>
      <c r="F34" s="25"/>
      <c r="G34" s="25">
        <v>12.9</v>
      </c>
      <c r="H34" s="25">
        <v>12.976923076923068</v>
      </c>
      <c r="I34" s="25">
        <v>14.583673469387769</v>
      </c>
      <c r="J34" s="25">
        <v>12.5</v>
      </c>
      <c r="K34" s="25">
        <v>12.9</v>
      </c>
      <c r="L34" s="25">
        <v>12.89999999999999</v>
      </c>
      <c r="M34" s="25">
        <v>14.61030927835052</v>
      </c>
      <c r="N34" s="25">
        <v>17.228947368421061</v>
      </c>
      <c r="O34" s="25">
        <v>15.233333333333336</v>
      </c>
      <c r="P34" s="25">
        <f t="shared" si="0"/>
        <v>10.96888888888888</v>
      </c>
      <c r="Q34" s="25">
        <f t="shared" si="1"/>
        <v>17.228947368421061</v>
      </c>
      <c r="R34" s="28">
        <f t="shared" si="2"/>
        <v>0.57071035571099737</v>
      </c>
      <c r="S34" s="80"/>
    </row>
    <row r="35" spans="1:19" s="22" customFormat="1">
      <c r="A35" s="27">
        <v>28</v>
      </c>
      <c r="B35" s="23" t="s">
        <v>43</v>
      </c>
      <c r="C35" s="24">
        <v>25.920689655172403</v>
      </c>
      <c r="D35" s="25">
        <v>19.974074074074064</v>
      </c>
      <c r="E35" s="25">
        <v>19.900000000000002</v>
      </c>
      <c r="F35" s="25">
        <v>26.807692307692307</v>
      </c>
      <c r="G35" s="25">
        <v>19.899999999999991</v>
      </c>
      <c r="H35" s="25">
        <v>21.732432432432422</v>
      </c>
      <c r="I35" s="25">
        <v>22.899999999999995</v>
      </c>
      <c r="J35" s="25">
        <v>21.900000000000002</v>
      </c>
      <c r="K35" s="25"/>
      <c r="L35" s="25">
        <v>21.799999999999983</v>
      </c>
      <c r="M35" s="25">
        <v>22.900000000000038</v>
      </c>
      <c r="N35" s="25">
        <v>24.699999999999996</v>
      </c>
      <c r="O35" s="25"/>
      <c r="P35" s="25">
        <f t="shared" si="0"/>
        <v>19.899999999999991</v>
      </c>
      <c r="Q35" s="25">
        <f t="shared" si="1"/>
        <v>26.807692307692307</v>
      </c>
      <c r="R35" s="28">
        <f t="shared" si="2"/>
        <v>0.34712021646695068</v>
      </c>
      <c r="S35" s="80"/>
    </row>
    <row r="36" spans="1:19" s="22" customFormat="1">
      <c r="A36" s="27">
        <v>29</v>
      </c>
      <c r="B36" s="23" t="s">
        <v>44</v>
      </c>
      <c r="C36" s="24">
        <v>14.936842105263153</v>
      </c>
      <c r="D36" s="25">
        <v>19.900000000000002</v>
      </c>
      <c r="E36" s="25">
        <v>21.900000000000002</v>
      </c>
      <c r="F36" s="25">
        <v>26.227999999999998</v>
      </c>
      <c r="G36" s="25"/>
      <c r="H36" s="25">
        <v>20.003448275862059</v>
      </c>
      <c r="I36" s="25">
        <v>21.571641791044794</v>
      </c>
      <c r="J36" s="25"/>
      <c r="K36" s="25">
        <v>12.299999999999999</v>
      </c>
      <c r="L36" s="25">
        <v>10.900000000000004</v>
      </c>
      <c r="M36" s="25">
        <v>16.900000000000023</v>
      </c>
      <c r="N36" s="25">
        <v>16.899999999999984</v>
      </c>
      <c r="O36" s="25">
        <v>18.899999999999999</v>
      </c>
      <c r="P36" s="25">
        <f t="shared" si="0"/>
        <v>10.900000000000004</v>
      </c>
      <c r="Q36" s="25">
        <f t="shared" si="1"/>
        <v>26.227999999999998</v>
      </c>
      <c r="R36" s="28">
        <f t="shared" si="2"/>
        <v>1.4062385321100908</v>
      </c>
      <c r="S36" s="80"/>
    </row>
    <row r="37" spans="1:19" s="22" customFormat="1">
      <c r="A37" s="27">
        <v>30</v>
      </c>
      <c r="B37" s="23" t="s">
        <v>45</v>
      </c>
      <c r="C37" s="24">
        <v>50</v>
      </c>
      <c r="D37" s="25"/>
      <c r="E37" s="25"/>
      <c r="F37" s="25"/>
      <c r="G37" s="25"/>
      <c r="H37" s="25">
        <v>39.9</v>
      </c>
      <c r="I37" s="25">
        <v>39.9</v>
      </c>
      <c r="J37" s="25"/>
      <c r="K37" s="25"/>
      <c r="L37" s="25"/>
      <c r="M37" s="25">
        <v>49.9</v>
      </c>
      <c r="N37" s="25">
        <v>49.9</v>
      </c>
      <c r="O37" s="25"/>
      <c r="P37" s="25">
        <f t="shared" si="0"/>
        <v>39.9</v>
      </c>
      <c r="Q37" s="25">
        <f t="shared" si="1"/>
        <v>49.9</v>
      </c>
      <c r="R37" s="28">
        <f t="shared" si="2"/>
        <v>0.25062656641604009</v>
      </c>
      <c r="S37" s="80"/>
    </row>
    <row r="38" spans="1:19" s="22" customFormat="1">
      <c r="A38" s="27">
        <v>31</v>
      </c>
      <c r="B38" s="23" t="s">
        <v>46</v>
      </c>
      <c r="C38" s="24">
        <v>14.904761904761894</v>
      </c>
      <c r="D38" s="25">
        <v>14.900000000000002</v>
      </c>
      <c r="E38" s="25">
        <v>14.900000000000002</v>
      </c>
      <c r="F38" s="25">
        <v>18.215789473684207</v>
      </c>
      <c r="G38" s="25">
        <v>15.328571428571427</v>
      </c>
      <c r="H38" s="25">
        <v>15.112499999999995</v>
      </c>
      <c r="I38" s="25">
        <v>17.899999999999991</v>
      </c>
      <c r="J38" s="25">
        <v>16.5</v>
      </c>
      <c r="K38" s="25">
        <v>15</v>
      </c>
      <c r="L38" s="25">
        <v>14.899999999999991</v>
      </c>
      <c r="M38" s="25"/>
      <c r="N38" s="25"/>
      <c r="O38" s="25">
        <v>14.9</v>
      </c>
      <c r="P38" s="25">
        <f t="shared" si="0"/>
        <v>14.899999999999991</v>
      </c>
      <c r="Q38" s="25">
        <f t="shared" si="1"/>
        <v>18.215789473684207</v>
      </c>
      <c r="R38" s="28">
        <f t="shared" si="2"/>
        <v>0.22253620628753135</v>
      </c>
      <c r="S38" s="80"/>
    </row>
    <row r="39" spans="1:19" s="22" customFormat="1">
      <c r="A39" s="27">
        <v>32</v>
      </c>
      <c r="B39" s="23" t="s">
        <v>47</v>
      </c>
      <c r="C39" s="24">
        <v>50</v>
      </c>
      <c r="D39" s="25">
        <v>79.900000000000006</v>
      </c>
      <c r="E39" s="25">
        <v>69.900000000000006</v>
      </c>
      <c r="F39" s="25">
        <v>69.5</v>
      </c>
      <c r="G39" s="25"/>
      <c r="H39" s="25">
        <v>74.900000000000006</v>
      </c>
      <c r="I39" s="25">
        <v>74.900000000000006</v>
      </c>
      <c r="J39" s="25"/>
      <c r="K39" s="25"/>
      <c r="L39" s="25">
        <v>70.7</v>
      </c>
      <c r="M39" s="25"/>
      <c r="N39" s="25">
        <v>80</v>
      </c>
      <c r="O39" s="25"/>
      <c r="P39" s="25">
        <f t="shared" si="0"/>
        <v>69.5</v>
      </c>
      <c r="Q39" s="25">
        <f t="shared" si="1"/>
        <v>80</v>
      </c>
      <c r="R39" s="28">
        <f t="shared" si="2"/>
        <v>0.15107913669064743</v>
      </c>
      <c r="S39" s="80"/>
    </row>
    <row r="40" spans="1:19" s="22" customFormat="1">
      <c r="A40" s="27">
        <v>33</v>
      </c>
      <c r="B40" s="23" t="s">
        <v>48</v>
      </c>
      <c r="C40" s="24">
        <v>22.909756097560962</v>
      </c>
      <c r="D40" s="25">
        <v>19.900000000000002</v>
      </c>
      <c r="E40" s="25">
        <v>14.9</v>
      </c>
      <c r="F40" s="25">
        <v>25.327272727272717</v>
      </c>
      <c r="G40" s="25">
        <v>14.9</v>
      </c>
      <c r="H40" s="25">
        <v>15.939999999999996</v>
      </c>
      <c r="I40" s="25">
        <v>16.899999999999991</v>
      </c>
      <c r="J40" s="25">
        <v>15.900000000000002</v>
      </c>
      <c r="K40" s="25">
        <v>14.9</v>
      </c>
      <c r="L40" s="25">
        <v>14.899999999999991</v>
      </c>
      <c r="M40" s="25">
        <v>16.899999999999988</v>
      </c>
      <c r="N40" s="25">
        <v>22.600000000000009</v>
      </c>
      <c r="O40" s="25">
        <v>17.899999999999999</v>
      </c>
      <c r="P40" s="25">
        <f t="shared" si="0"/>
        <v>14.899999999999991</v>
      </c>
      <c r="Q40" s="25">
        <f t="shared" si="1"/>
        <v>25.327272727272717</v>
      </c>
      <c r="R40" s="28">
        <f t="shared" si="2"/>
        <v>0.6998169615619283</v>
      </c>
      <c r="S40" s="80"/>
    </row>
    <row r="41" spans="1:19" s="22" customFormat="1">
      <c r="A41" s="27">
        <v>34</v>
      </c>
      <c r="B41" s="23" t="s">
        <v>49</v>
      </c>
      <c r="C41" s="24">
        <v>19.930612244897947</v>
      </c>
      <c r="D41" s="25">
        <v>19.900000000000002</v>
      </c>
      <c r="E41" s="25">
        <v>19.899999999999999</v>
      </c>
      <c r="F41" s="25">
        <v>24.9</v>
      </c>
      <c r="G41" s="25">
        <v>19.900000000000002</v>
      </c>
      <c r="H41" s="25">
        <v>20.244444444444447</v>
      </c>
      <c r="I41" s="25"/>
      <c r="J41" s="25">
        <v>19.899999999999999</v>
      </c>
      <c r="K41" s="25">
        <v>19.95</v>
      </c>
      <c r="L41" s="25">
        <v>19.899999999999995</v>
      </c>
      <c r="M41" s="25">
        <v>19.899999999999991</v>
      </c>
      <c r="N41" s="25">
        <v>19.899999999999999</v>
      </c>
      <c r="O41" s="25"/>
      <c r="P41" s="25">
        <f t="shared" si="0"/>
        <v>19.899999999999991</v>
      </c>
      <c r="Q41" s="25">
        <f t="shared" si="1"/>
        <v>24.9</v>
      </c>
      <c r="R41" s="28">
        <f t="shared" si="2"/>
        <v>0.2512562814070356</v>
      </c>
      <c r="S41" s="80"/>
    </row>
    <row r="42" spans="1:19" s="22" customFormat="1">
      <c r="A42" s="27">
        <v>35</v>
      </c>
      <c r="B42" s="23" t="s">
        <v>50</v>
      </c>
      <c r="C42" s="24">
        <v>14.905405405405396</v>
      </c>
      <c r="D42" s="25">
        <v>14.899999999999999</v>
      </c>
      <c r="E42" s="25">
        <v>14.900000000000002</v>
      </c>
      <c r="F42" s="25">
        <v>18.100000000000005</v>
      </c>
      <c r="G42" s="25">
        <v>14.900000000000004</v>
      </c>
      <c r="H42" s="25">
        <v>15.054054054054054</v>
      </c>
      <c r="I42" s="25">
        <v>16.920000000000002</v>
      </c>
      <c r="J42" s="25">
        <v>15</v>
      </c>
      <c r="K42" s="25">
        <v>15</v>
      </c>
      <c r="L42" s="25">
        <v>14.300000000000006</v>
      </c>
      <c r="M42" s="25"/>
      <c r="N42" s="25"/>
      <c r="O42" s="25"/>
      <c r="P42" s="25">
        <f t="shared" si="0"/>
        <v>14.300000000000006</v>
      </c>
      <c r="Q42" s="25">
        <f t="shared" si="1"/>
        <v>18.100000000000005</v>
      </c>
      <c r="R42" s="28">
        <f t="shared" si="2"/>
        <v>0.26573426573426562</v>
      </c>
      <c r="S42" s="80"/>
    </row>
    <row r="43" spans="1:19" s="22" customFormat="1">
      <c r="A43" s="27">
        <v>36</v>
      </c>
      <c r="B43" s="23" t="s">
        <v>51</v>
      </c>
      <c r="C43" s="24">
        <v>37.930769230769222</v>
      </c>
      <c r="D43" s="25">
        <v>19.899999999999999</v>
      </c>
      <c r="E43" s="25"/>
      <c r="F43" s="25">
        <v>33.9</v>
      </c>
      <c r="G43" s="25"/>
      <c r="H43" s="25">
        <v>33.4</v>
      </c>
      <c r="I43" s="25">
        <v>34.9</v>
      </c>
      <c r="J43" s="25"/>
      <c r="K43" s="25">
        <v>34</v>
      </c>
      <c r="L43" s="25">
        <v>32.300000000000004</v>
      </c>
      <c r="M43" s="25">
        <v>31.9</v>
      </c>
      <c r="N43" s="25"/>
      <c r="O43" s="25">
        <v>29.9</v>
      </c>
      <c r="P43" s="25">
        <f t="shared" si="0"/>
        <v>19.899999999999999</v>
      </c>
      <c r="Q43" s="25">
        <f t="shared" si="1"/>
        <v>34.9</v>
      </c>
      <c r="R43" s="28">
        <f t="shared" si="2"/>
        <v>0.75376884422110568</v>
      </c>
      <c r="S43" s="80"/>
    </row>
    <row r="44" spans="1:19" s="22" customFormat="1">
      <c r="A44" s="27">
        <v>37</v>
      </c>
      <c r="B44" s="23" t="s">
        <v>52</v>
      </c>
      <c r="C44" s="24">
        <v>18.383333333333322</v>
      </c>
      <c r="D44" s="25"/>
      <c r="E44" s="25">
        <v>14.9</v>
      </c>
      <c r="F44" s="25">
        <v>19.900000000000002</v>
      </c>
      <c r="G44" s="25">
        <v>15.533529411764709</v>
      </c>
      <c r="H44" s="25">
        <v>15.058823529411764</v>
      </c>
      <c r="I44" s="25">
        <v>15.966666666666665</v>
      </c>
      <c r="J44" s="25">
        <v>19.8</v>
      </c>
      <c r="K44" s="25">
        <v>14.9</v>
      </c>
      <c r="L44" s="25">
        <v>14.899999999999988</v>
      </c>
      <c r="M44" s="25">
        <v>18.603703703703694</v>
      </c>
      <c r="N44" s="25">
        <v>22.3</v>
      </c>
      <c r="O44" s="25">
        <v>16.899999999999999</v>
      </c>
      <c r="P44" s="25">
        <f t="shared" si="0"/>
        <v>14.899999999999988</v>
      </c>
      <c r="Q44" s="25">
        <f t="shared" si="1"/>
        <v>22.3</v>
      </c>
      <c r="R44" s="28">
        <f t="shared" si="2"/>
        <v>0.4966442953020147</v>
      </c>
      <c r="S44" s="80"/>
    </row>
    <row r="45" spans="1:19" s="22" customFormat="1">
      <c r="A45" s="27">
        <v>38</v>
      </c>
      <c r="B45" s="23" t="s">
        <v>53</v>
      </c>
      <c r="C45" s="24">
        <v>9.2437499999999932</v>
      </c>
      <c r="D45" s="25">
        <v>8.8999999999999968</v>
      </c>
      <c r="E45" s="25">
        <v>8.9</v>
      </c>
      <c r="F45" s="25">
        <v>10.553333333333335</v>
      </c>
      <c r="G45" s="25">
        <v>8.8300000000000018</v>
      </c>
      <c r="H45" s="25">
        <v>8.9810810810810775</v>
      </c>
      <c r="I45" s="25">
        <v>9.4181818181818109</v>
      </c>
      <c r="J45" s="25">
        <v>9</v>
      </c>
      <c r="K45" s="25">
        <v>8.9700000000000006</v>
      </c>
      <c r="L45" s="25">
        <v>8.949999999999994</v>
      </c>
      <c r="M45" s="25">
        <v>8.9500000000000153</v>
      </c>
      <c r="N45" s="25">
        <v>8.9500000000000028</v>
      </c>
      <c r="O45" s="25">
        <v>8.7874999999999996</v>
      </c>
      <c r="P45" s="25">
        <f t="shared" si="0"/>
        <v>8.7874999999999996</v>
      </c>
      <c r="Q45" s="25">
        <f t="shared" si="1"/>
        <v>10.553333333333335</v>
      </c>
      <c r="R45" s="28">
        <f t="shared" si="2"/>
        <v>0.20094831673779057</v>
      </c>
      <c r="S45" s="80"/>
    </row>
    <row r="46" spans="1:19" s="22" customFormat="1">
      <c r="A46" s="27">
        <v>39</v>
      </c>
      <c r="B46" s="23" t="s">
        <v>54</v>
      </c>
      <c r="C46" s="24">
        <v>13.997959183673462</v>
      </c>
      <c r="D46" s="25">
        <v>10</v>
      </c>
      <c r="E46" s="25">
        <v>9.9</v>
      </c>
      <c r="F46" s="25"/>
      <c r="G46" s="25">
        <v>9.7260869565217423</v>
      </c>
      <c r="H46" s="25">
        <v>10.002564102564097</v>
      </c>
      <c r="I46" s="25">
        <v>10.89999999999999</v>
      </c>
      <c r="J46" s="25">
        <v>10.904166666666669</v>
      </c>
      <c r="K46" s="25">
        <v>10</v>
      </c>
      <c r="L46" s="25">
        <v>9.7086956521739065</v>
      </c>
      <c r="M46" s="25">
        <v>10</v>
      </c>
      <c r="N46" s="25">
        <v>10</v>
      </c>
      <c r="O46" s="25">
        <v>9.9</v>
      </c>
      <c r="P46" s="25">
        <f t="shared" si="0"/>
        <v>9.7086956521739065</v>
      </c>
      <c r="Q46" s="25">
        <f t="shared" si="1"/>
        <v>10.904166666666669</v>
      </c>
      <c r="R46" s="28">
        <f t="shared" si="2"/>
        <v>0.12313404985818877</v>
      </c>
      <c r="S46" s="80"/>
    </row>
    <row r="47" spans="1:19" s="22" customFormat="1">
      <c r="A47" s="27">
        <v>40</v>
      </c>
      <c r="B47" s="23" t="s">
        <v>55</v>
      </c>
      <c r="C47" s="24">
        <v>17.206122448979578</v>
      </c>
      <c r="D47" s="25">
        <v>15.899999999999988</v>
      </c>
      <c r="E47" s="25">
        <v>24.9</v>
      </c>
      <c r="F47" s="25"/>
      <c r="G47" s="25">
        <v>19.899999999999991</v>
      </c>
      <c r="H47" s="25">
        <v>18.223076923076913</v>
      </c>
      <c r="I47" s="25">
        <v>27.414000000000001</v>
      </c>
      <c r="J47" s="25">
        <v>18</v>
      </c>
      <c r="K47" s="25"/>
      <c r="L47" s="25">
        <v>19.799999999999994</v>
      </c>
      <c r="M47" s="25">
        <v>21.900000000000038</v>
      </c>
      <c r="N47" s="25">
        <v>25.900000000000034</v>
      </c>
      <c r="O47" s="25">
        <v>19.3</v>
      </c>
      <c r="P47" s="25">
        <f t="shared" si="0"/>
        <v>15.899999999999988</v>
      </c>
      <c r="Q47" s="25">
        <f t="shared" si="1"/>
        <v>27.414000000000001</v>
      </c>
      <c r="R47" s="28">
        <f t="shared" si="2"/>
        <v>0.72415094339622788</v>
      </c>
      <c r="S47" s="80"/>
    </row>
    <row r="48" spans="1:19" s="22" customFormat="1">
      <c r="A48" s="27">
        <v>41</v>
      </c>
      <c r="B48" s="23" t="s">
        <v>56</v>
      </c>
      <c r="C48" s="24">
        <v>14.206122448979578</v>
      </c>
      <c r="D48" s="25">
        <v>19.899999999999988</v>
      </c>
      <c r="E48" s="25">
        <v>14.9</v>
      </c>
      <c r="F48" s="25">
        <v>23.255555555555553</v>
      </c>
      <c r="G48" s="25">
        <v>15.899999999999997</v>
      </c>
      <c r="H48" s="25">
        <v>16.952631578947358</v>
      </c>
      <c r="I48" s="25">
        <v>18.554761904761925</v>
      </c>
      <c r="J48" s="25">
        <v>19.899999999999995</v>
      </c>
      <c r="K48" s="25">
        <v>16.899999999999999</v>
      </c>
      <c r="L48" s="25">
        <v>15.811111111111099</v>
      </c>
      <c r="M48" s="25">
        <v>16.900000000000016</v>
      </c>
      <c r="N48" s="25">
        <v>22.900000000000016</v>
      </c>
      <c r="O48" s="25">
        <v>16.677777777777781</v>
      </c>
      <c r="P48" s="25">
        <f t="shared" si="0"/>
        <v>14.9</v>
      </c>
      <c r="Q48" s="25">
        <f t="shared" si="1"/>
        <v>23.255555555555553</v>
      </c>
      <c r="R48" s="28">
        <f t="shared" si="2"/>
        <v>0.56077554064131219</v>
      </c>
      <c r="S48" s="80"/>
    </row>
    <row r="49" spans="2:18" ht="15.75" thickBot="1"/>
    <row r="50" spans="2:18">
      <c r="B50" s="7" t="s">
        <v>64</v>
      </c>
      <c r="D50" s="12" t="s">
        <v>65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29"/>
    </row>
    <row r="51" spans="2:18">
      <c r="B51" s="8" t="s">
        <v>59</v>
      </c>
      <c r="D51" s="30" t="s">
        <v>66</v>
      </c>
      <c r="E51" s="11" t="s">
        <v>73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31"/>
    </row>
    <row r="52" spans="2:18">
      <c r="B52" s="8" t="s">
        <v>60</v>
      </c>
      <c r="D52" s="30" t="s">
        <v>67</v>
      </c>
      <c r="E52" s="11" t="s">
        <v>68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31"/>
    </row>
    <row r="53" spans="2:18">
      <c r="B53" s="8" t="s">
        <v>61</v>
      </c>
      <c r="D53" s="30" t="s">
        <v>67</v>
      </c>
      <c r="E53" s="11" t="s">
        <v>69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31"/>
    </row>
    <row r="54" spans="2:18">
      <c r="B54" s="8" t="s">
        <v>62</v>
      </c>
      <c r="D54" s="30" t="s">
        <v>67</v>
      </c>
      <c r="E54" s="11" t="s">
        <v>70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31"/>
    </row>
    <row r="55" spans="2:18">
      <c r="B55" s="9" t="s">
        <v>63</v>
      </c>
      <c r="D55" s="30" t="s">
        <v>67</v>
      </c>
      <c r="E55" s="11" t="s">
        <v>71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31"/>
    </row>
    <row r="56" spans="2:18">
      <c r="D56" s="15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31"/>
    </row>
    <row r="57" spans="2:18" ht="16.5" thickBot="1">
      <c r="D57" s="18"/>
      <c r="E57" s="19"/>
      <c r="F57" s="20" t="s">
        <v>72</v>
      </c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32"/>
    </row>
  </sheetData>
  <conditionalFormatting sqref="D8:O48">
    <cfRule type="cellIs" dxfId="2" priority="3" operator="greaterThan">
      <formula>$C8</formula>
    </cfRule>
  </conditionalFormatting>
  <conditionalFormatting sqref="D8:O48">
    <cfRule type="cellIs" dxfId="1" priority="2" operator="lessThan">
      <formula>$C8</formula>
    </cfRule>
  </conditionalFormatting>
  <conditionalFormatting sqref="D8:O48">
    <cfRule type="containsBlanks" dxfId="0" priority="1">
      <formula>LEN(TRIM(D8))=0</formula>
    </cfRule>
  </conditionalFormatting>
  <pageMargins left="0.70866141732283472" right="0.70866141732283472" top="0.74803149606299213" bottom="0.74803149606299213" header="0.31496062992125984" footer="0.31496062992125984"/>
  <pageSetup paperSize="9" scale="57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4:M50"/>
  <sheetViews>
    <sheetView rightToLeft="1" zoomScale="70" zoomScaleNormal="70" workbookViewId="0">
      <selection activeCell="O2" sqref="B2:O51"/>
    </sheetView>
  </sheetViews>
  <sheetFormatPr defaultRowHeight="15"/>
  <cols>
    <col min="4" max="4" width="68" bestFit="1" customWidth="1"/>
    <col min="13" max="13" width="31.140625" bestFit="1" customWidth="1"/>
  </cols>
  <sheetData>
    <row r="4" spans="2:13" ht="15.75" thickBot="1">
      <c r="D4" s="33"/>
      <c r="E4" s="33"/>
      <c r="F4" s="33"/>
      <c r="G4" s="33"/>
      <c r="H4" s="33"/>
      <c r="I4" s="33"/>
      <c r="J4" s="33"/>
      <c r="K4" s="33"/>
      <c r="L4" s="33"/>
      <c r="M4" s="33"/>
    </row>
    <row r="5" spans="2:13" ht="15.75" thickBot="1">
      <c r="D5" s="34" t="s">
        <v>86</v>
      </c>
      <c r="E5" s="35"/>
      <c r="F5" s="35"/>
      <c r="G5" s="35"/>
      <c r="H5" s="35"/>
      <c r="I5" s="35"/>
      <c r="J5" s="35"/>
      <c r="K5" s="35"/>
      <c r="L5" s="35"/>
      <c r="M5" s="35"/>
    </row>
    <row r="6" spans="2:13" ht="15.75" thickBot="1"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2:13">
      <c r="C7" s="36" t="s">
        <v>57</v>
      </c>
      <c r="D7" s="37" t="s">
        <v>75</v>
      </c>
      <c r="E7" s="38" t="s">
        <v>76</v>
      </c>
      <c r="F7" s="38" t="s">
        <v>77</v>
      </c>
      <c r="G7" s="38" t="s">
        <v>78</v>
      </c>
      <c r="H7" s="38" t="s">
        <v>79</v>
      </c>
      <c r="I7" s="38" t="s">
        <v>80</v>
      </c>
      <c r="J7" s="39" t="s">
        <v>81</v>
      </c>
      <c r="K7" s="39" t="s">
        <v>82</v>
      </c>
      <c r="L7" s="39" t="s">
        <v>84</v>
      </c>
      <c r="M7" s="40" t="s">
        <v>85</v>
      </c>
    </row>
    <row r="8" spans="2:13" ht="15.75">
      <c r="C8" s="41">
        <v>1</v>
      </c>
      <c r="D8" s="42" t="s">
        <v>16</v>
      </c>
      <c r="E8" s="43">
        <v>14.567005076142182</v>
      </c>
      <c r="F8" s="44">
        <v>10.139121951219551</v>
      </c>
      <c r="G8" s="45">
        <v>9.9240566037736233</v>
      </c>
      <c r="H8" s="46">
        <v>9.9150000000000347</v>
      </c>
      <c r="I8" s="47">
        <v>10.676066350710942</v>
      </c>
      <c r="J8" s="48">
        <v>11.341971153846201</v>
      </c>
      <c r="K8" s="49">
        <v>11.953623188405841</v>
      </c>
      <c r="L8" s="71">
        <v>12.10914634146345</v>
      </c>
      <c r="M8" s="50">
        <f>L8/E8-1</f>
        <v>-0.16872780107039365</v>
      </c>
    </row>
    <row r="9" spans="2:13" ht="15.75">
      <c r="C9" s="41">
        <v>2</v>
      </c>
      <c r="D9" s="42" t="s">
        <v>17</v>
      </c>
      <c r="E9" s="43">
        <v>14.783408071748935</v>
      </c>
      <c r="F9" s="44">
        <v>14.771555555555612</v>
      </c>
      <c r="G9" s="45">
        <v>18.60909090909097</v>
      </c>
      <c r="H9" s="46">
        <v>16.637443946188402</v>
      </c>
      <c r="I9" s="47">
        <v>18.587045454545514</v>
      </c>
      <c r="J9" s="48">
        <v>17.286448598130892</v>
      </c>
      <c r="K9" s="49">
        <v>18.114639639639698</v>
      </c>
      <c r="L9" s="71">
        <v>16.753649635036531</v>
      </c>
      <c r="M9" s="50">
        <f t="shared" ref="M9:M48" si="0">L9/E9-1</f>
        <v>0.13327384008649013</v>
      </c>
    </row>
    <row r="10" spans="2:13" ht="15.75">
      <c r="C10" s="41">
        <v>3</v>
      </c>
      <c r="D10" s="42" t="s">
        <v>18</v>
      </c>
      <c r="E10" s="43">
        <v>14.900000000000011</v>
      </c>
      <c r="F10" s="44">
        <v>12.9</v>
      </c>
      <c r="G10" s="45">
        <v>13.307766990291274</v>
      </c>
      <c r="H10" s="46">
        <v>14.94059405940596</v>
      </c>
      <c r="I10" s="47">
        <v>15.20392156862747</v>
      </c>
      <c r="J10" s="48">
        <v>20.570588235294146</v>
      </c>
      <c r="K10" s="49">
        <v>21.387804878048811</v>
      </c>
      <c r="L10" s="71">
        <v>21.267333333333319</v>
      </c>
      <c r="M10" s="50">
        <f t="shared" si="0"/>
        <v>0.42733780760626194</v>
      </c>
    </row>
    <row r="11" spans="2:13" ht="15.75">
      <c r="B11" t="s">
        <v>83</v>
      </c>
      <c r="C11" s="41">
        <v>4</v>
      </c>
      <c r="D11" s="42" t="s">
        <v>19</v>
      </c>
      <c r="E11" s="43">
        <v>22.001382488479269</v>
      </c>
      <c r="F11" s="44">
        <v>27.557045454545381</v>
      </c>
      <c r="G11" s="45">
        <v>19.1456828193833</v>
      </c>
      <c r="H11" s="46">
        <v>20.068407079646033</v>
      </c>
      <c r="I11" s="47">
        <v>20.020044843049359</v>
      </c>
      <c r="J11" s="48">
        <v>30.566143497757743</v>
      </c>
      <c r="K11" s="49">
        <v>15.569469026548616</v>
      </c>
      <c r="L11" s="71">
        <v>30.718450704225258</v>
      </c>
      <c r="M11" s="50">
        <f t="shared" si="0"/>
        <v>0.39620547573819809</v>
      </c>
    </row>
    <row r="12" spans="2:13" ht="15.75">
      <c r="C12" s="41">
        <v>5</v>
      </c>
      <c r="D12" s="42" t="s">
        <v>20</v>
      </c>
      <c r="E12" s="43">
        <v>13.589592760181045</v>
      </c>
      <c r="F12" s="44">
        <v>16.484753363228755</v>
      </c>
      <c r="G12" s="45">
        <v>10.110313901345293</v>
      </c>
      <c r="H12" s="46">
        <v>15.84853881278544</v>
      </c>
      <c r="I12" s="47">
        <v>16.292600896861039</v>
      </c>
      <c r="J12" s="48">
        <v>17.582568807339513</v>
      </c>
      <c r="K12" s="49">
        <v>17.490681818181876</v>
      </c>
      <c r="L12" s="71">
        <v>11.900000000000039</v>
      </c>
      <c r="M12" s="50">
        <f t="shared" si="0"/>
        <v>-0.12432990377251718</v>
      </c>
    </row>
    <row r="13" spans="2:13" ht="15.75">
      <c r="C13" s="41">
        <v>6</v>
      </c>
      <c r="D13" s="42" t="s">
        <v>21</v>
      </c>
      <c r="E13" s="43">
        <v>25.19259259259255</v>
      </c>
      <c r="F13" s="44">
        <v>15.544594594594539</v>
      </c>
      <c r="G13" s="45">
        <v>19.308678414096953</v>
      </c>
      <c r="H13" s="46">
        <v>19.774573991031417</v>
      </c>
      <c r="I13" s="47">
        <v>20.011076233183886</v>
      </c>
      <c r="J13" s="48">
        <v>24.823466666666612</v>
      </c>
      <c r="K13" s="49">
        <v>25.634513274336221</v>
      </c>
      <c r="L13" s="71">
        <v>15.405188679245233</v>
      </c>
      <c r="M13" s="50">
        <f t="shared" si="0"/>
        <v>-0.38850324266447811</v>
      </c>
    </row>
    <row r="14" spans="2:13" ht="15.75">
      <c r="C14" s="41">
        <v>7</v>
      </c>
      <c r="D14" s="42" t="s">
        <v>22</v>
      </c>
      <c r="E14" s="43">
        <v>15.541866028708098</v>
      </c>
      <c r="F14" s="44">
        <v>15.958823529411765</v>
      </c>
      <c r="G14" s="45">
        <v>17.070737327189001</v>
      </c>
      <c r="H14" s="46">
        <v>16.847695852534621</v>
      </c>
      <c r="I14" s="47">
        <v>16.932568807339511</v>
      </c>
      <c r="J14" s="48">
        <v>23.124672897196252</v>
      </c>
      <c r="K14" s="49">
        <v>12.019444444444431</v>
      </c>
      <c r="L14" s="71">
        <v>14.948387096774193</v>
      </c>
      <c r="M14" s="50">
        <f t="shared" si="0"/>
        <v>-3.8185822142441816E-2</v>
      </c>
    </row>
    <row r="15" spans="2:13" ht="15.75">
      <c r="C15" s="41">
        <v>8</v>
      </c>
      <c r="D15" s="42" t="s">
        <v>23</v>
      </c>
      <c r="E15" s="43">
        <v>18.698623853211071</v>
      </c>
      <c r="F15" s="44">
        <v>14.900000000000054</v>
      </c>
      <c r="G15" s="45">
        <v>13.042222222222277</v>
      </c>
      <c r="H15" s="46">
        <v>12.945454545454597</v>
      </c>
      <c r="I15" s="47">
        <v>12.925925925925977</v>
      </c>
      <c r="J15" s="48">
        <v>12.919230769230818</v>
      </c>
      <c r="K15" s="49">
        <v>17.005527638191015</v>
      </c>
      <c r="L15" s="71">
        <v>17.587500000000013</v>
      </c>
      <c r="M15" s="50">
        <f t="shared" si="0"/>
        <v>-5.9422760837036015E-2</v>
      </c>
    </row>
    <row r="16" spans="2:13" ht="15.75">
      <c r="C16" s="41">
        <v>9</v>
      </c>
      <c r="D16" s="42" t="s">
        <v>24</v>
      </c>
      <c r="E16" s="43">
        <v>15.067464114832593</v>
      </c>
      <c r="F16" s="44">
        <v>14.900000000000057</v>
      </c>
      <c r="G16" s="45">
        <v>14.967567567567626</v>
      </c>
      <c r="H16" s="46">
        <v>14.904608294930933</v>
      </c>
      <c r="I16" s="47">
        <v>14.911711711711769</v>
      </c>
      <c r="J16" s="48">
        <v>13.900000000000055</v>
      </c>
      <c r="K16" s="49">
        <v>17.383870967741998</v>
      </c>
      <c r="L16" s="71">
        <v>17.670000000000041</v>
      </c>
      <c r="M16" s="50">
        <f t="shared" si="0"/>
        <v>0.17272554063065471</v>
      </c>
    </row>
    <row r="17" spans="3:13" ht="15.75">
      <c r="C17" s="41">
        <v>10</v>
      </c>
      <c r="D17" s="42" t="s">
        <v>25</v>
      </c>
      <c r="E17" s="43">
        <v>22.011627906976749</v>
      </c>
      <c r="F17" s="44">
        <v>26.273333333333266</v>
      </c>
      <c r="G17" s="45">
        <v>15.50286343612329</v>
      </c>
      <c r="H17" s="46">
        <v>16.891189427312838</v>
      </c>
      <c r="I17" s="47">
        <v>15.467621145374391</v>
      </c>
      <c r="J17" s="48">
        <v>18.836061946902703</v>
      </c>
      <c r="K17" s="49">
        <v>29.449115044247687</v>
      </c>
      <c r="L17" s="71">
        <v>17.900000000000063</v>
      </c>
      <c r="M17" s="50">
        <f t="shared" si="0"/>
        <v>-0.18679344955097466</v>
      </c>
    </row>
    <row r="18" spans="3:13" ht="15.75">
      <c r="C18" s="41">
        <v>11</v>
      </c>
      <c r="D18" s="42" t="s">
        <v>26</v>
      </c>
      <c r="E18" s="43">
        <v>29.394792626728027</v>
      </c>
      <c r="F18" s="44">
        <v>21.936529680365297</v>
      </c>
      <c r="G18" s="45">
        <v>29.400177777777682</v>
      </c>
      <c r="H18" s="46">
        <v>29.488251121076143</v>
      </c>
      <c r="I18" s="47">
        <v>25.327699115044194</v>
      </c>
      <c r="J18" s="48">
        <v>31.420855855855738</v>
      </c>
      <c r="K18" s="49">
        <v>32.468888888888763</v>
      </c>
      <c r="L18" s="71">
        <v>31.293989637305636</v>
      </c>
      <c r="M18" s="50">
        <f t="shared" si="0"/>
        <v>6.4609981594179189E-2</v>
      </c>
    </row>
    <row r="19" spans="3:13" ht="15.75">
      <c r="C19" s="41">
        <v>12</v>
      </c>
      <c r="D19" s="42" t="s">
        <v>27</v>
      </c>
      <c r="E19" s="43">
        <v>27.54654377880177</v>
      </c>
      <c r="F19" s="44">
        <v>26.844036697247645</v>
      </c>
      <c r="G19" s="45">
        <v>27.379777777777701</v>
      </c>
      <c r="H19" s="46">
        <v>27.584424778760976</v>
      </c>
      <c r="I19" s="47">
        <v>27.644469026548592</v>
      </c>
      <c r="J19" s="48">
        <v>27.638198198198122</v>
      </c>
      <c r="K19" s="49">
        <v>27.882300884955665</v>
      </c>
      <c r="L19" s="71">
        <v>27.753782383419651</v>
      </c>
      <c r="M19" s="50">
        <f t="shared" si="0"/>
        <v>7.5232162075213882E-3</v>
      </c>
    </row>
    <row r="20" spans="3:13" ht="15.75">
      <c r="C20" s="41">
        <v>13</v>
      </c>
      <c r="D20" s="42" t="s">
        <v>28</v>
      </c>
      <c r="E20" s="43">
        <v>19.991743119266093</v>
      </c>
      <c r="F20" s="44">
        <v>24.899999999999952</v>
      </c>
      <c r="G20" s="45">
        <v>24.872107623318339</v>
      </c>
      <c r="H20" s="46">
        <v>22.899999999999981</v>
      </c>
      <c r="I20" s="47">
        <v>24.899999999999949</v>
      </c>
      <c r="J20" s="48">
        <v>18.900000000000055</v>
      </c>
      <c r="K20" s="49">
        <v>22.909049773755637</v>
      </c>
      <c r="L20" s="71">
        <v>22.900000000000059</v>
      </c>
      <c r="M20" s="50">
        <f t="shared" si="0"/>
        <v>0.14547290165664806</v>
      </c>
    </row>
    <row r="21" spans="3:13" ht="15.75">
      <c r="C21" s="41">
        <v>14</v>
      </c>
      <c r="D21" s="42" t="s">
        <v>29</v>
      </c>
      <c r="E21" s="43">
        <v>19.787628865979418</v>
      </c>
      <c r="F21" s="44">
        <v>19.803731343283623</v>
      </c>
      <c r="G21" s="45">
        <v>19.761650485436942</v>
      </c>
      <c r="H21" s="46">
        <v>19.840436893203929</v>
      </c>
      <c r="I21" s="47">
        <v>19.818382352941221</v>
      </c>
      <c r="J21" s="48">
        <v>19.773627906976778</v>
      </c>
      <c r="K21" s="49">
        <v>19.854587155963333</v>
      </c>
      <c r="L21" s="71">
        <v>19.804216867469933</v>
      </c>
      <c r="M21" s="50">
        <f t="shared" si="0"/>
        <v>8.3830162789411133E-4</v>
      </c>
    </row>
    <row r="22" spans="3:13" ht="15.75">
      <c r="C22" s="41">
        <v>15</v>
      </c>
      <c r="D22" s="42" t="s">
        <v>30</v>
      </c>
      <c r="E22" s="43">
        <v>19.946511627907022</v>
      </c>
      <c r="F22" s="44">
        <v>24.864125560538067</v>
      </c>
      <c r="G22" s="45">
        <v>24.837079646017649</v>
      </c>
      <c r="H22" s="46">
        <v>22.882142857142835</v>
      </c>
      <c r="I22" s="47">
        <v>24.899999999999949</v>
      </c>
      <c r="J22" s="48">
        <v>18.900000000000048</v>
      </c>
      <c r="K22" s="49">
        <v>22.899999999999981</v>
      </c>
      <c r="L22" s="71">
        <v>22.900000000000031</v>
      </c>
      <c r="M22" s="50">
        <f t="shared" si="0"/>
        <v>0.1480704208930852</v>
      </c>
    </row>
    <row r="23" spans="3:13" ht="15.75">
      <c r="C23" s="41">
        <v>16</v>
      </c>
      <c r="D23" s="42" t="s">
        <v>31</v>
      </c>
      <c r="E23" s="43">
        <v>16.971232876712385</v>
      </c>
      <c r="F23" s="44">
        <v>19.477699530516482</v>
      </c>
      <c r="G23" s="45">
        <v>18.700377358490613</v>
      </c>
      <c r="H23" s="46">
        <v>18.686212121212172</v>
      </c>
      <c r="I23" s="47">
        <v>19.370686274509861</v>
      </c>
      <c r="J23" s="48">
        <v>21.003744292237453</v>
      </c>
      <c r="K23" s="49">
        <v>10.913470319634705</v>
      </c>
      <c r="L23" s="71">
        <v>19.265466666666693</v>
      </c>
      <c r="M23" s="50">
        <f t="shared" si="0"/>
        <v>0.13518368445125839</v>
      </c>
    </row>
    <row r="24" spans="3:13" ht="15.75">
      <c r="C24" s="41">
        <v>17</v>
      </c>
      <c r="D24" s="42" t="s">
        <v>32</v>
      </c>
      <c r="E24" s="43">
        <v>17.066363636363693</v>
      </c>
      <c r="F24" s="44">
        <v>19.482158590308394</v>
      </c>
      <c r="G24" s="45">
        <v>18.71841409691633</v>
      </c>
      <c r="H24" s="46">
        <v>18.681365638766561</v>
      </c>
      <c r="I24" s="47">
        <v>19.402300884955785</v>
      </c>
      <c r="J24" s="48">
        <v>21.03150442477876</v>
      </c>
      <c r="K24" s="49">
        <v>10.910352422907483</v>
      </c>
      <c r="L24" s="71">
        <v>19.529336734693906</v>
      </c>
      <c r="M24" s="50">
        <f t="shared" si="0"/>
        <v>0.14431739243398622</v>
      </c>
    </row>
    <row r="25" spans="3:13" ht="15.75">
      <c r="C25" s="41">
        <v>18</v>
      </c>
      <c r="D25" s="42" t="s">
        <v>33</v>
      </c>
      <c r="E25" s="43">
        <v>18.719302325581452</v>
      </c>
      <c r="F25" s="44">
        <v>20.828888888888898</v>
      </c>
      <c r="G25" s="45">
        <v>21.180405405405409</v>
      </c>
      <c r="H25" s="46">
        <v>21.270132743362833</v>
      </c>
      <c r="I25" s="47">
        <v>18.112000000000045</v>
      </c>
      <c r="J25" s="48">
        <v>17.644026548672606</v>
      </c>
      <c r="K25" s="49">
        <v>10.785022026431715</v>
      </c>
      <c r="L25" s="71">
        <v>20.070571428571483</v>
      </c>
      <c r="M25" s="50">
        <f t="shared" si="0"/>
        <v>7.2185868868809955E-2</v>
      </c>
    </row>
    <row r="26" spans="3:13" ht="15.75">
      <c r="C26" s="41">
        <v>19</v>
      </c>
      <c r="D26" s="42" t="s">
        <v>34</v>
      </c>
      <c r="E26" s="43">
        <v>16.949999999999939</v>
      </c>
      <c r="F26" s="44">
        <v>21.873788546255497</v>
      </c>
      <c r="G26" s="45">
        <v>22.762831858407058</v>
      </c>
      <c r="H26" s="46">
        <v>22.803524229074863</v>
      </c>
      <c r="I26" s="47">
        <v>22.763436123347994</v>
      </c>
      <c r="J26" s="48">
        <v>19.621238938053128</v>
      </c>
      <c r="K26" s="49">
        <v>22.837777777777752</v>
      </c>
      <c r="L26" s="71">
        <v>22.843298969072194</v>
      </c>
      <c r="M26" s="50">
        <f t="shared" si="0"/>
        <v>0.34768725481252361</v>
      </c>
    </row>
    <row r="27" spans="3:13" ht="15.75">
      <c r="C27" s="41">
        <v>20</v>
      </c>
      <c r="D27" s="42" t="s">
        <v>35</v>
      </c>
      <c r="E27" s="43">
        <v>19.184646464646477</v>
      </c>
      <c r="F27" s="44">
        <v>19.272727272727284</v>
      </c>
      <c r="G27" s="45">
        <v>19.463855421686755</v>
      </c>
      <c r="H27" s="46">
        <v>19.542500000000015</v>
      </c>
      <c r="I27" s="47">
        <v>19.337037037037049</v>
      </c>
      <c r="J27" s="48">
        <v>19.658666666666672</v>
      </c>
      <c r="K27" s="49">
        <v>19.861038961038972</v>
      </c>
      <c r="L27" s="71">
        <v>20.416279069767427</v>
      </c>
      <c r="M27" s="50">
        <f t="shared" si="0"/>
        <v>6.4198868996132141E-2</v>
      </c>
    </row>
    <row r="28" spans="3:13" ht="15.75">
      <c r="C28" s="41">
        <v>21</v>
      </c>
      <c r="D28" s="42" t="s">
        <v>36</v>
      </c>
      <c r="E28" s="43">
        <v>19.848611111111126</v>
      </c>
      <c r="F28" s="44">
        <v>19.645454545454534</v>
      </c>
      <c r="G28" s="45">
        <v>15.081818181818168</v>
      </c>
      <c r="H28" s="46">
        <v>14.902173913043466</v>
      </c>
      <c r="I28" s="47">
        <v>15.185714285714276</v>
      </c>
      <c r="J28" s="48">
        <v>15.138095238095238</v>
      </c>
      <c r="K28" s="49">
        <v>15.15</v>
      </c>
      <c r="L28" s="71">
        <v>14.733333333333334</v>
      </c>
      <c r="M28" s="50">
        <f t="shared" si="0"/>
        <v>-0.25771464558113544</v>
      </c>
    </row>
    <row r="29" spans="3:13" ht="15.75">
      <c r="C29" s="41">
        <v>22</v>
      </c>
      <c r="D29" s="42" t="s">
        <v>37</v>
      </c>
      <c r="E29" s="43">
        <v>15.249086757990817</v>
      </c>
      <c r="F29" s="44">
        <v>18.946902654867298</v>
      </c>
      <c r="G29" s="45">
        <v>18.893876651982414</v>
      </c>
      <c r="H29" s="46">
        <v>18.405638766519871</v>
      </c>
      <c r="I29" s="47">
        <v>15.597577092511068</v>
      </c>
      <c r="J29" s="48">
        <v>17.407787610619511</v>
      </c>
      <c r="K29" s="49">
        <v>18.390660792951593</v>
      </c>
      <c r="L29" s="71">
        <v>18.042663551401915</v>
      </c>
      <c r="M29" s="50">
        <f t="shared" si="0"/>
        <v>0.18319633416389403</v>
      </c>
    </row>
    <row r="30" spans="3:13" ht="15.75">
      <c r="C30" s="41">
        <v>23</v>
      </c>
      <c r="D30" s="42" t="s">
        <v>38</v>
      </c>
      <c r="E30" s="43">
        <v>12.882511210762384</v>
      </c>
      <c r="F30" s="44">
        <v>18.204932735426073</v>
      </c>
      <c r="G30" s="45">
        <v>18.538127853881342</v>
      </c>
      <c r="H30" s="46">
        <v>18.454639639639701</v>
      </c>
      <c r="I30" s="47">
        <v>18.658101851851914</v>
      </c>
      <c r="J30" s="48">
        <v>21.235879629629647</v>
      </c>
      <c r="K30" s="49">
        <v>13.922831050228366</v>
      </c>
      <c r="L30" s="71">
        <v>13.851063829787282</v>
      </c>
      <c r="M30" s="50">
        <f t="shared" si="0"/>
        <v>7.5183526191364258E-2</v>
      </c>
    </row>
    <row r="31" spans="3:13" ht="15.75">
      <c r="C31" s="41">
        <v>24</v>
      </c>
      <c r="D31" s="42" t="s">
        <v>39</v>
      </c>
      <c r="E31" s="43">
        <v>5</v>
      </c>
      <c r="F31" s="44">
        <v>5.2666666666666666</v>
      </c>
      <c r="G31" s="45">
        <v>5.2666666666666666</v>
      </c>
      <c r="H31" s="46">
        <v>4.95</v>
      </c>
      <c r="I31" s="47">
        <v>6.3546460176991273</v>
      </c>
      <c r="J31" s="48">
        <v>6.2830808080808112</v>
      </c>
      <c r="K31" s="49">
        <v>6.4816753926701596</v>
      </c>
      <c r="L31" s="71">
        <v>6.4791208791208694</v>
      </c>
      <c r="M31" s="50">
        <f t="shared" si="0"/>
        <v>0.29582417582417397</v>
      </c>
    </row>
    <row r="32" spans="3:13" ht="15.75">
      <c r="C32" s="41">
        <v>25</v>
      </c>
      <c r="D32" s="42" t="s">
        <v>40</v>
      </c>
      <c r="E32" s="43">
        <v>9.8920000000000421</v>
      </c>
      <c r="F32" s="44">
        <v>9.9000000000000412</v>
      </c>
      <c r="G32" s="45">
        <v>9.8960352422907896</v>
      </c>
      <c r="H32" s="46">
        <v>9.8485903083700848</v>
      </c>
      <c r="I32" s="47">
        <v>9.8524229074890268</v>
      </c>
      <c r="J32" s="48">
        <v>9.7836283185841104</v>
      </c>
      <c r="K32" s="49">
        <v>9.8836283185841118</v>
      </c>
      <c r="L32" s="71">
        <v>9.0111111111111484</v>
      </c>
      <c r="M32" s="50">
        <f t="shared" si="0"/>
        <v>-8.9050635755043461E-2</v>
      </c>
    </row>
    <row r="33" spans="3:13" ht="15.75">
      <c r="C33" s="41">
        <v>26</v>
      </c>
      <c r="D33" s="42" t="s">
        <v>41</v>
      </c>
      <c r="E33" s="43">
        <v>18.888440366972535</v>
      </c>
      <c r="F33" s="44">
        <v>18.846575342465766</v>
      </c>
      <c r="G33" s="45">
        <v>18.978431372549004</v>
      </c>
      <c r="H33" s="46">
        <v>18.583999999999993</v>
      </c>
      <c r="I33" s="47">
        <v>17.913000000000004</v>
      </c>
      <c r="J33" s="48">
        <v>18.664285714285707</v>
      </c>
      <c r="K33" s="49">
        <v>17.905882352941177</v>
      </c>
      <c r="L33" s="71">
        <v>19.899999999999999</v>
      </c>
      <c r="M33" s="50">
        <f t="shared" si="0"/>
        <v>5.3554428707424107E-2</v>
      </c>
    </row>
    <row r="34" spans="3:13" ht="15.75">
      <c r="C34" s="41">
        <v>27</v>
      </c>
      <c r="D34" s="42" t="s">
        <v>42</v>
      </c>
      <c r="E34" s="43">
        <v>12.833856502242202</v>
      </c>
      <c r="F34" s="44">
        <v>14.869247787610677</v>
      </c>
      <c r="G34" s="45">
        <v>14.828414096916356</v>
      </c>
      <c r="H34" s="46">
        <v>14.57590308370049</v>
      </c>
      <c r="I34" s="47">
        <v>12.906828193832652</v>
      </c>
      <c r="J34" s="48">
        <v>15.601991150442535</v>
      </c>
      <c r="K34" s="49">
        <v>13.895594713656445</v>
      </c>
      <c r="L34" s="71">
        <v>13.818778280543041</v>
      </c>
      <c r="M34" s="50">
        <f t="shared" si="0"/>
        <v>7.6744022977720094E-2</v>
      </c>
    </row>
    <row r="35" spans="3:13" ht="15.75">
      <c r="C35" s="41">
        <v>28</v>
      </c>
      <c r="D35" s="42" t="s">
        <v>43</v>
      </c>
      <c r="E35" s="43">
        <v>16.727674418604593</v>
      </c>
      <c r="F35" s="44">
        <v>24.391705069124388</v>
      </c>
      <c r="G35" s="45">
        <v>22.609504504504486</v>
      </c>
      <c r="H35" s="46">
        <v>22.646531531531515</v>
      </c>
      <c r="I35" s="47">
        <v>20.391255605381186</v>
      </c>
      <c r="J35" s="48">
        <v>22.096666666666653</v>
      </c>
      <c r="K35" s="49">
        <v>22.657342342342329</v>
      </c>
      <c r="L35" s="71">
        <v>21.210686274509836</v>
      </c>
      <c r="M35" s="50">
        <f t="shared" si="0"/>
        <v>0.26799970777283999</v>
      </c>
    </row>
    <row r="36" spans="3:13" ht="15.75">
      <c r="C36" s="41">
        <v>29</v>
      </c>
      <c r="D36" s="42" t="s">
        <v>44</v>
      </c>
      <c r="E36" s="43">
        <v>15.872474747474802</v>
      </c>
      <c r="F36" s="44">
        <v>17.885294117647117</v>
      </c>
      <c r="G36" s="45">
        <v>17.860199004975183</v>
      </c>
      <c r="H36" s="46">
        <v>17.427014218009536</v>
      </c>
      <c r="I36" s="47">
        <v>17.900000000000059</v>
      </c>
      <c r="J36" s="48">
        <v>18.254629629629687</v>
      </c>
      <c r="K36" s="49">
        <v>12.923041474654429</v>
      </c>
      <c r="L36" s="71">
        <v>18.400000000000045</v>
      </c>
      <c r="M36" s="50">
        <f t="shared" si="0"/>
        <v>0.15923951952907367</v>
      </c>
    </row>
    <row r="37" spans="3:13" ht="15.75">
      <c r="C37" s="41">
        <v>30</v>
      </c>
      <c r="D37" s="42" t="s">
        <v>45</v>
      </c>
      <c r="E37" s="43">
        <v>47.428110599078281</v>
      </c>
      <c r="F37" s="44">
        <v>49.546188340806992</v>
      </c>
      <c r="G37" s="45">
        <v>49.511312217194373</v>
      </c>
      <c r="H37" s="46">
        <v>49.518749999999855</v>
      </c>
      <c r="I37" s="47">
        <v>49.228358208955278</v>
      </c>
      <c r="J37" s="48">
        <v>48.553846153846159</v>
      </c>
      <c r="K37" s="49">
        <v>48.649999999999984</v>
      </c>
      <c r="L37" s="71">
        <v>49.360000000000007</v>
      </c>
      <c r="M37" s="50">
        <f t="shared" si="0"/>
        <v>4.073300362421084E-2</v>
      </c>
    </row>
    <row r="38" spans="3:13" ht="15.75">
      <c r="C38" s="41">
        <v>31</v>
      </c>
      <c r="D38" s="42" t="s">
        <v>46</v>
      </c>
      <c r="E38" s="43">
        <v>16.835393258427015</v>
      </c>
      <c r="F38" s="44">
        <v>16.730508474576322</v>
      </c>
      <c r="G38" s="45">
        <v>16.679781420765078</v>
      </c>
      <c r="H38" s="46">
        <v>16.682967032967085</v>
      </c>
      <c r="I38" s="47">
        <v>16.671270718232098</v>
      </c>
      <c r="J38" s="48">
        <v>16.65049019607849</v>
      </c>
      <c r="K38" s="49">
        <v>16.647441860465175</v>
      </c>
      <c r="L38" s="71">
        <v>16.621761658031144</v>
      </c>
      <c r="M38" s="50">
        <f t="shared" si="0"/>
        <v>-1.2689433333488487E-2</v>
      </c>
    </row>
    <row r="39" spans="3:13" ht="15.75">
      <c r="C39" s="41">
        <v>32</v>
      </c>
      <c r="D39" s="42" t="s">
        <v>47</v>
      </c>
      <c r="E39" s="43">
        <v>49.899999999999807</v>
      </c>
      <c r="F39" s="44">
        <v>49.899999999999807</v>
      </c>
      <c r="G39" s="45">
        <v>45.568181818181628</v>
      </c>
      <c r="H39" s="46">
        <v>49.899999999999807</v>
      </c>
      <c r="I39" s="47">
        <v>50.121524663676922</v>
      </c>
      <c r="J39" s="48">
        <v>49.8999999999998</v>
      </c>
      <c r="K39" s="49">
        <v>50.012612612612415</v>
      </c>
      <c r="L39" s="71">
        <v>50.325324675324545</v>
      </c>
      <c r="M39" s="50">
        <f t="shared" si="0"/>
        <v>8.5235405876702419E-3</v>
      </c>
    </row>
    <row r="40" spans="3:13" ht="15.75">
      <c r="C40" s="41">
        <v>33</v>
      </c>
      <c r="D40" s="42" t="s">
        <v>48</v>
      </c>
      <c r="E40" s="43">
        <v>18.795990783410176</v>
      </c>
      <c r="F40" s="44">
        <v>19.458564814814856</v>
      </c>
      <c r="G40" s="45">
        <v>19.736405529953956</v>
      </c>
      <c r="H40" s="46">
        <v>19.686697247706462</v>
      </c>
      <c r="I40" s="47">
        <v>19.621527777777825</v>
      </c>
      <c r="J40" s="48">
        <v>19.714955357142887</v>
      </c>
      <c r="K40" s="49">
        <v>19.7839285714286</v>
      </c>
      <c r="L40" s="71">
        <v>19.167142857142913</v>
      </c>
      <c r="M40" s="50">
        <f t="shared" si="0"/>
        <v>1.9746342611549172E-2</v>
      </c>
    </row>
    <row r="41" spans="3:13" ht="15.75">
      <c r="C41" s="41">
        <v>34</v>
      </c>
      <c r="D41" s="42" t="s">
        <v>49</v>
      </c>
      <c r="E41" s="43">
        <v>17.965962441314613</v>
      </c>
      <c r="F41" s="44">
        <v>17.900000000000059</v>
      </c>
      <c r="G41" s="45">
        <v>19.927901785714312</v>
      </c>
      <c r="H41" s="46">
        <v>17.900000000000059</v>
      </c>
      <c r="I41" s="47">
        <v>21.181620370370389</v>
      </c>
      <c r="J41" s="48">
        <v>21.459670329670388</v>
      </c>
      <c r="K41" s="49">
        <v>14.923809523809581</v>
      </c>
      <c r="L41" s="71">
        <v>21.467372881355978</v>
      </c>
      <c r="M41" s="50">
        <f t="shared" si="0"/>
        <v>0.19489133696447603</v>
      </c>
    </row>
    <row r="42" spans="3:13" ht="15.75">
      <c r="C42" s="41">
        <v>35</v>
      </c>
      <c r="D42" s="42" t="s">
        <v>50</v>
      </c>
      <c r="E42" s="43">
        <v>17.045512820512862</v>
      </c>
      <c r="F42" s="44">
        <v>16.842038216560553</v>
      </c>
      <c r="G42" s="45">
        <v>16.777160493827211</v>
      </c>
      <c r="H42" s="46">
        <v>16.780952380952428</v>
      </c>
      <c r="I42" s="47">
        <v>16.727439024390293</v>
      </c>
      <c r="J42" s="48">
        <v>16.74166666666672</v>
      </c>
      <c r="K42" s="49">
        <v>16.772906403940944</v>
      </c>
      <c r="L42" s="71">
        <v>16.770198675496736</v>
      </c>
      <c r="M42" s="50">
        <f t="shared" si="0"/>
        <v>-1.6151707954764949E-2</v>
      </c>
    </row>
    <row r="43" spans="3:13" ht="15.75">
      <c r="C43" s="41">
        <v>36</v>
      </c>
      <c r="D43" s="42" t="s">
        <v>51</v>
      </c>
      <c r="E43" s="43">
        <v>32.303255813953378</v>
      </c>
      <c r="F43" s="44">
        <v>32.208755760368554</v>
      </c>
      <c r="G43" s="45">
        <v>27.973287671232796</v>
      </c>
      <c r="H43" s="46">
        <v>27.296888888888809</v>
      </c>
      <c r="I43" s="47">
        <v>27.679735682819295</v>
      </c>
      <c r="J43" s="48">
        <v>19.886607142857173</v>
      </c>
      <c r="K43" s="49">
        <v>26.463414634146382</v>
      </c>
      <c r="L43" s="71">
        <v>20.51</v>
      </c>
      <c r="M43" s="50">
        <f t="shared" si="0"/>
        <v>-0.36507947935264418</v>
      </c>
    </row>
    <row r="44" spans="3:13" ht="15.75">
      <c r="C44" s="41">
        <v>37</v>
      </c>
      <c r="D44" s="42" t="s">
        <v>52</v>
      </c>
      <c r="E44" s="43">
        <v>13.958561643835655</v>
      </c>
      <c r="F44" s="44">
        <v>18.31338028169019</v>
      </c>
      <c r="G44" s="45">
        <v>14.95000000000004</v>
      </c>
      <c r="H44" s="46">
        <v>14.857446808510675</v>
      </c>
      <c r="I44" s="47">
        <v>18.586928104575215</v>
      </c>
      <c r="J44" s="48">
        <v>18.673053892215624</v>
      </c>
      <c r="K44" s="49">
        <v>18.223728813559376</v>
      </c>
      <c r="L44" s="71">
        <v>17.836138613861415</v>
      </c>
      <c r="M44" s="50">
        <f t="shared" si="0"/>
        <v>0.27779201532116082</v>
      </c>
    </row>
    <row r="45" spans="3:13" ht="15.75">
      <c r="C45" s="41">
        <v>38</v>
      </c>
      <c r="D45" s="42" t="s">
        <v>53</v>
      </c>
      <c r="E45" s="43">
        <v>8.9442922374429372</v>
      </c>
      <c r="F45" s="44">
        <v>9.8402272727273132</v>
      </c>
      <c r="G45" s="45">
        <v>10.007709251101321</v>
      </c>
      <c r="H45" s="46">
        <v>9.7251101321586315</v>
      </c>
      <c r="I45" s="47">
        <v>9.8883259911894701</v>
      </c>
      <c r="J45" s="48">
        <v>9.4384070796460176</v>
      </c>
      <c r="K45" s="49">
        <v>6.9220264317180833</v>
      </c>
      <c r="L45" s="71">
        <v>11.17162436548227</v>
      </c>
      <c r="M45" s="50">
        <f t="shared" si="0"/>
        <v>0.24902273638993933</v>
      </c>
    </row>
    <row r="46" spans="3:13" ht="15.75">
      <c r="C46" s="41">
        <v>39</v>
      </c>
      <c r="D46" s="42" t="s">
        <v>54</v>
      </c>
      <c r="E46" s="43">
        <v>8.9899543378995439</v>
      </c>
      <c r="F46" s="44">
        <v>11.164757709251143</v>
      </c>
      <c r="G46" s="45">
        <v>10.012334801762119</v>
      </c>
      <c r="H46" s="46">
        <v>11.06057268722471</v>
      </c>
      <c r="I46" s="47">
        <v>12.351541850220308</v>
      </c>
      <c r="J46" s="48">
        <v>9.9108849557522145</v>
      </c>
      <c r="K46" s="49">
        <v>12.443171806167442</v>
      </c>
      <c r="L46" s="71">
        <v>10.64587443946192</v>
      </c>
      <c r="M46" s="50">
        <f t="shared" si="0"/>
        <v>0.18419671995233666</v>
      </c>
    </row>
    <row r="47" spans="3:13" ht="15.75">
      <c r="C47" s="41">
        <v>40</v>
      </c>
      <c r="D47" s="42" t="s">
        <v>55</v>
      </c>
      <c r="E47" s="43">
        <v>26.831481481481418</v>
      </c>
      <c r="F47" s="44">
        <v>23.248017621145344</v>
      </c>
      <c r="G47" s="45">
        <v>14.926431718061734</v>
      </c>
      <c r="H47" s="46">
        <v>22.776651982378826</v>
      </c>
      <c r="I47" s="47">
        <v>22.899999999999974</v>
      </c>
      <c r="J47" s="48">
        <v>18.882743362831903</v>
      </c>
      <c r="K47" s="49">
        <v>22.869162995594685</v>
      </c>
      <c r="L47" s="71">
        <v>15.900000000000061</v>
      </c>
      <c r="M47" s="50">
        <f t="shared" si="0"/>
        <v>-0.4074125198426356</v>
      </c>
    </row>
    <row r="48" spans="3:13" ht="16.5" thickBot="1">
      <c r="C48" s="41">
        <v>41</v>
      </c>
      <c r="D48" s="51" t="s">
        <v>56</v>
      </c>
      <c r="E48" s="52">
        <v>20.450504587155994</v>
      </c>
      <c r="F48" s="53">
        <v>20.123972602739755</v>
      </c>
      <c r="G48" s="54">
        <v>19.677733333333361</v>
      </c>
      <c r="H48" s="55">
        <v>11.824336283185888</v>
      </c>
      <c r="I48" s="56">
        <v>19.514292035398245</v>
      </c>
      <c r="J48" s="57">
        <v>19.43519823788548</v>
      </c>
      <c r="K48" s="49">
        <v>21.844867256637151</v>
      </c>
      <c r="L48" s="71">
        <v>15.831880733944956</v>
      </c>
      <c r="M48" s="50">
        <f t="shared" si="0"/>
        <v>-0.2258440046565785</v>
      </c>
    </row>
    <row r="50" spans="5:5" ht="15.75">
      <c r="E50" s="58" t="s">
        <v>72</v>
      </c>
    </row>
  </sheetData>
  <conditionalFormatting sqref="M8:M20 M22:M48">
    <cfRule type="cellIs" dxfId="7" priority="2" operator="lessThan">
      <formula>0</formula>
    </cfRule>
    <cfRule type="cellIs" dxfId="6" priority="3" operator="greaterThan">
      <formula>0</formula>
    </cfRule>
  </conditionalFormatting>
  <pageMargins left="0.59" right="0.5" top="0.28000000000000003" bottom="0.17" header="0.31496062992125984" footer="0.86"/>
  <pageSetup paperSize="9" scale="64" orientation="landscape" verticalDpi="597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I41"/>
  <sheetViews>
    <sheetView rightToLeft="1" zoomScale="90" zoomScaleNormal="90" workbookViewId="0">
      <selection activeCell="K2" sqref="B2:K42"/>
    </sheetView>
  </sheetViews>
  <sheetFormatPr defaultRowHeight="15"/>
  <cols>
    <col min="4" max="4" width="65.28515625" bestFit="1" customWidth="1"/>
    <col min="9" max="9" width="31.42578125" bestFit="1" customWidth="1"/>
  </cols>
  <sheetData>
    <row r="3" spans="3:9" ht="15.75" thickBot="1"/>
    <row r="4" spans="3:9" ht="15.75" thickBot="1">
      <c r="D4" s="34" t="s">
        <v>87</v>
      </c>
    </row>
    <row r="5" spans="3:9" ht="15.75" thickBot="1"/>
    <row r="6" spans="3:9">
      <c r="C6" s="70" t="s">
        <v>57</v>
      </c>
      <c r="D6" s="69" t="s">
        <v>75</v>
      </c>
      <c r="E6" s="68" t="s">
        <v>80</v>
      </c>
      <c r="F6" s="67" t="s">
        <v>81</v>
      </c>
      <c r="G6" s="66" t="s">
        <v>82</v>
      </c>
      <c r="H6" s="66" t="s">
        <v>84</v>
      </c>
      <c r="I6" s="66" t="s">
        <v>88</v>
      </c>
    </row>
    <row r="7" spans="3:9">
      <c r="C7" s="64">
        <v>1</v>
      </c>
      <c r="D7" s="63" t="s">
        <v>16</v>
      </c>
      <c r="E7" s="60">
        <v>18.904081632653046</v>
      </c>
      <c r="F7" s="60">
        <v>10</v>
      </c>
      <c r="G7" s="60">
        <v>18.91</v>
      </c>
      <c r="H7" s="60">
        <v>10.53</v>
      </c>
      <c r="I7" s="72">
        <f>H7/E7-1</f>
        <v>-0.44297743711540494</v>
      </c>
    </row>
    <row r="8" spans="3:9">
      <c r="C8" s="64">
        <v>2</v>
      </c>
      <c r="D8" s="63" t="s">
        <v>17</v>
      </c>
      <c r="E8" s="60">
        <v>14.987719298245599</v>
      </c>
      <c r="F8" s="60">
        <v>17.899999999999984</v>
      </c>
      <c r="G8" s="60">
        <v>15.9</v>
      </c>
      <c r="H8" s="60">
        <v>15</v>
      </c>
      <c r="I8" s="65">
        <f t="shared" ref="I8:I39" si="0">H8/E8-1</f>
        <v>8.1938429123362688E-4</v>
      </c>
    </row>
    <row r="9" spans="3:9">
      <c r="C9" s="64">
        <v>3</v>
      </c>
      <c r="D9" s="63" t="s">
        <v>18</v>
      </c>
      <c r="E9" s="60">
        <v>19.910526315789461</v>
      </c>
      <c r="F9" s="60">
        <v>19.910810810810801</v>
      </c>
      <c r="G9" s="60">
        <v>9.9</v>
      </c>
      <c r="H9" s="60">
        <v>14.93</v>
      </c>
      <c r="I9" s="72">
        <f t="shared" si="0"/>
        <v>-0.25014538725878888</v>
      </c>
    </row>
    <row r="10" spans="3:9">
      <c r="C10" s="64">
        <v>4</v>
      </c>
      <c r="D10" s="63" t="s">
        <v>19</v>
      </c>
      <c r="E10" s="60">
        <v>30.223684210526311</v>
      </c>
      <c r="F10" s="60">
        <v>19.899999999999995</v>
      </c>
      <c r="G10" s="60">
        <v>30.16</v>
      </c>
      <c r="H10" s="60">
        <v>30.19</v>
      </c>
      <c r="I10" s="65">
        <f t="shared" si="0"/>
        <v>-1.1144971702218287E-3</v>
      </c>
    </row>
    <row r="11" spans="3:9">
      <c r="C11" s="64">
        <v>5</v>
      </c>
      <c r="D11" s="63" t="s">
        <v>20</v>
      </c>
      <c r="E11" s="60">
        <v>19.899999999999999</v>
      </c>
      <c r="F11" s="60">
        <v>12.899999999999991</v>
      </c>
      <c r="G11" s="60">
        <v>19.91</v>
      </c>
      <c r="H11" s="60">
        <v>19.920000000000002</v>
      </c>
      <c r="I11" s="65">
        <f t="shared" si="0"/>
        <v>1.0050251256283893E-3</v>
      </c>
    </row>
    <row r="12" spans="3:9">
      <c r="C12" s="64">
        <v>6</v>
      </c>
      <c r="D12" s="63" t="s">
        <v>21</v>
      </c>
      <c r="E12" s="60">
        <v>34.910526315789504</v>
      </c>
      <c r="F12" s="60">
        <v>19.899999999999999</v>
      </c>
      <c r="G12" s="60">
        <v>34.909999999999997</v>
      </c>
      <c r="H12" s="60">
        <v>34.909999999999997</v>
      </c>
      <c r="I12" s="65">
        <f t="shared" si="0"/>
        <v>-1.507613448004097E-5</v>
      </c>
    </row>
    <row r="13" spans="3:9">
      <c r="C13" s="64">
        <v>7</v>
      </c>
      <c r="D13" s="63" t="s">
        <v>22</v>
      </c>
      <c r="E13" s="60">
        <v>14.899999999999986</v>
      </c>
      <c r="F13" s="60">
        <v>16.899999999999984</v>
      </c>
      <c r="G13" s="60">
        <v>29.91</v>
      </c>
      <c r="H13" s="60">
        <v>16.989999999999998</v>
      </c>
      <c r="I13" s="73">
        <f t="shared" si="0"/>
        <v>0.14026845637583985</v>
      </c>
    </row>
    <row r="14" spans="3:9">
      <c r="C14" s="64">
        <v>8</v>
      </c>
      <c r="D14" s="63" t="s">
        <v>23</v>
      </c>
      <c r="E14" s="60">
        <v>10</v>
      </c>
      <c r="F14" s="60">
        <v>10</v>
      </c>
      <c r="G14" s="60">
        <v>24.95</v>
      </c>
      <c r="H14" s="60">
        <v>10.29</v>
      </c>
      <c r="I14" s="73">
        <f t="shared" si="0"/>
        <v>2.8999999999999915E-2</v>
      </c>
    </row>
    <row r="15" spans="3:9">
      <c r="C15" s="64">
        <v>9</v>
      </c>
      <c r="D15" s="63" t="s">
        <v>24</v>
      </c>
      <c r="E15" s="60">
        <v>14.899999999999986</v>
      </c>
      <c r="F15" s="60">
        <v>15.899999999999986</v>
      </c>
      <c r="G15" s="60">
        <v>15.9</v>
      </c>
      <c r="H15" s="60">
        <v>16.899999999999999</v>
      </c>
      <c r="I15" s="73">
        <f t="shared" si="0"/>
        <v>0.134228187919464</v>
      </c>
    </row>
    <row r="16" spans="3:9">
      <c r="C16" s="64">
        <v>10</v>
      </c>
      <c r="D16" s="63" t="s">
        <v>27</v>
      </c>
      <c r="E16" s="60">
        <v>15.274137931034483</v>
      </c>
      <c r="F16" s="60">
        <v>30.910344827586233</v>
      </c>
      <c r="G16" s="60">
        <v>30.91</v>
      </c>
      <c r="H16" s="60">
        <v>26.91</v>
      </c>
      <c r="I16" s="73">
        <f t="shared" si="0"/>
        <v>0.7618015577378936</v>
      </c>
    </row>
    <row r="17" spans="3:9">
      <c r="C17" s="64">
        <v>11</v>
      </c>
      <c r="D17" s="63" t="s">
        <v>28</v>
      </c>
      <c r="E17" s="60">
        <v>28.919999999999995</v>
      </c>
      <c r="F17" s="60">
        <v>28.912244897959194</v>
      </c>
      <c r="G17" s="60">
        <v>28.92</v>
      </c>
      <c r="H17" s="60">
        <v>28.92</v>
      </c>
      <c r="I17" s="65">
        <f t="shared" si="0"/>
        <v>0</v>
      </c>
    </row>
    <row r="18" spans="3:9">
      <c r="C18" s="64">
        <v>12</v>
      </c>
      <c r="D18" s="63" t="s">
        <v>29</v>
      </c>
      <c r="E18" s="60">
        <v>15.0875</v>
      </c>
      <c r="F18" s="60">
        <v>14.899999999999986</v>
      </c>
      <c r="G18" s="60">
        <v>14.9</v>
      </c>
      <c r="H18" s="60">
        <v>18.34</v>
      </c>
      <c r="I18" s="73">
        <f t="shared" si="0"/>
        <v>0.21557580778790375</v>
      </c>
    </row>
    <row r="19" spans="3:9">
      <c r="C19" s="64">
        <v>13</v>
      </c>
      <c r="D19" s="63" t="s">
        <v>30</v>
      </c>
      <c r="E19" s="60">
        <v>28.924999999999997</v>
      </c>
      <c r="F19" s="60">
        <v>28.906122448979602</v>
      </c>
      <c r="G19" s="60">
        <v>28.91</v>
      </c>
      <c r="H19" s="60">
        <v>28.91</v>
      </c>
      <c r="I19" s="65">
        <f t="shared" si="0"/>
        <v>-5.1858254105430213E-4</v>
      </c>
    </row>
    <row r="20" spans="3:9">
      <c r="C20" s="64">
        <v>14</v>
      </c>
      <c r="D20" s="63" t="s">
        <v>31</v>
      </c>
      <c r="E20" s="60">
        <v>23.975862068965522</v>
      </c>
      <c r="F20" s="60">
        <v>23.975862068965522</v>
      </c>
      <c r="G20" s="60">
        <v>12.9</v>
      </c>
      <c r="H20" s="60">
        <v>19.27</v>
      </c>
      <c r="I20" s="72">
        <f t="shared" si="0"/>
        <v>-0.19627498921328945</v>
      </c>
    </row>
    <row r="21" spans="3:9">
      <c r="C21" s="64">
        <v>15</v>
      </c>
      <c r="D21" s="63" t="s">
        <v>32</v>
      </c>
      <c r="E21" s="60">
        <v>23.98</v>
      </c>
      <c r="F21" s="60">
        <v>23.98</v>
      </c>
      <c r="G21" s="60">
        <v>12.9</v>
      </c>
      <c r="H21" s="60">
        <v>19.34</v>
      </c>
      <c r="I21" s="72">
        <f t="shared" si="0"/>
        <v>-0.19349457881567977</v>
      </c>
    </row>
    <row r="22" spans="3:9">
      <c r="C22" s="64">
        <v>16</v>
      </c>
      <c r="D22" s="63" t="s">
        <v>36</v>
      </c>
      <c r="E22" s="60">
        <v>22</v>
      </c>
      <c r="F22" s="60">
        <v>22</v>
      </c>
      <c r="G22" s="60">
        <v>22</v>
      </c>
      <c r="H22" s="60">
        <v>22</v>
      </c>
      <c r="I22" s="65">
        <f t="shared" si="0"/>
        <v>0</v>
      </c>
    </row>
    <row r="23" spans="3:9">
      <c r="C23" s="64">
        <v>17</v>
      </c>
      <c r="D23" s="63" t="s">
        <v>37</v>
      </c>
      <c r="E23" s="60">
        <v>13.170833333333322</v>
      </c>
      <c r="F23" s="60">
        <v>25.911320754716989</v>
      </c>
      <c r="G23" s="60">
        <v>25.91</v>
      </c>
      <c r="H23" s="60">
        <v>25.91</v>
      </c>
      <c r="I23" s="73">
        <f t="shared" si="0"/>
        <v>0.96722556153116268</v>
      </c>
    </row>
    <row r="24" spans="3:9">
      <c r="C24" s="64">
        <v>18</v>
      </c>
      <c r="D24" s="63" t="s">
        <v>39</v>
      </c>
      <c r="E24" s="60">
        <v>6.9054054054054088</v>
      </c>
      <c r="F24" s="60">
        <v>6.903999999999999</v>
      </c>
      <c r="G24" s="60">
        <v>6.9</v>
      </c>
      <c r="H24" s="60">
        <v>6.91</v>
      </c>
      <c r="I24" s="65">
        <f t="shared" si="0"/>
        <v>6.6536203522460369E-4</v>
      </c>
    </row>
    <row r="25" spans="3:9">
      <c r="C25" s="64">
        <v>19</v>
      </c>
      <c r="D25" s="63" t="s">
        <v>40</v>
      </c>
      <c r="E25" s="60">
        <v>10</v>
      </c>
      <c r="F25" s="60">
        <v>13.903448275862058</v>
      </c>
      <c r="G25" s="60">
        <v>13.9</v>
      </c>
      <c r="H25" s="60">
        <v>9.34</v>
      </c>
      <c r="I25" s="72">
        <f t="shared" si="0"/>
        <v>-6.6000000000000059E-2</v>
      </c>
    </row>
    <row r="26" spans="3:9">
      <c r="C26" s="64">
        <v>20</v>
      </c>
      <c r="D26" s="63" t="s">
        <v>41</v>
      </c>
      <c r="E26" s="60">
        <v>25.910344827586222</v>
      </c>
      <c r="F26" s="60">
        <v>25.910344827586222</v>
      </c>
      <c r="G26" s="60">
        <v>25.91</v>
      </c>
      <c r="H26" s="60">
        <v>22.27</v>
      </c>
      <c r="I26" s="72">
        <f t="shared" si="0"/>
        <v>-0.14049773755656159</v>
      </c>
    </row>
    <row r="27" spans="3:9">
      <c r="C27" s="64">
        <v>21</v>
      </c>
      <c r="D27" s="63" t="s">
        <v>42</v>
      </c>
      <c r="E27" s="60">
        <v>19.906896551724127</v>
      </c>
      <c r="F27" s="60">
        <v>14.899999999999984</v>
      </c>
      <c r="G27" s="60">
        <v>13.9</v>
      </c>
      <c r="H27" s="60">
        <v>16.04</v>
      </c>
      <c r="I27" s="72">
        <f t="shared" si="0"/>
        <v>-0.19424909059414475</v>
      </c>
    </row>
    <row r="28" spans="3:9">
      <c r="C28" s="64">
        <v>22</v>
      </c>
      <c r="D28" s="63" t="s">
        <v>43</v>
      </c>
      <c r="E28" s="60">
        <v>15.899999999999988</v>
      </c>
      <c r="F28" s="60">
        <v>25.913636363636353</v>
      </c>
      <c r="G28" s="60">
        <v>25.92</v>
      </c>
      <c r="H28" s="60">
        <v>25.92</v>
      </c>
      <c r="I28" s="73">
        <f t="shared" si="0"/>
        <v>0.63018867924528443</v>
      </c>
    </row>
    <row r="29" spans="3:9">
      <c r="C29" s="64">
        <v>23</v>
      </c>
      <c r="D29" s="63" t="s">
        <v>44</v>
      </c>
      <c r="E29" s="60">
        <v>21.907142857142851</v>
      </c>
      <c r="F29" s="60">
        <v>17.899999999999984</v>
      </c>
      <c r="G29" s="60">
        <v>21.91</v>
      </c>
      <c r="H29" s="60">
        <v>14.94</v>
      </c>
      <c r="I29" s="72">
        <f t="shared" si="0"/>
        <v>-0.31803064884251697</v>
      </c>
    </row>
    <row r="30" spans="3:9">
      <c r="C30" s="64">
        <v>24</v>
      </c>
      <c r="D30" s="63" t="s">
        <v>45</v>
      </c>
      <c r="E30" s="60">
        <v>50.090909090909093</v>
      </c>
      <c r="F30" s="60">
        <v>50.083333333333336</v>
      </c>
      <c r="G30" s="60">
        <v>50.09</v>
      </c>
      <c r="H30" s="60">
        <v>50</v>
      </c>
      <c r="I30" s="65">
        <f t="shared" si="0"/>
        <v>-1.8148820326678861E-3</v>
      </c>
    </row>
    <row r="31" spans="3:9">
      <c r="C31" s="64">
        <v>25</v>
      </c>
      <c r="D31" s="63" t="s">
        <v>46</v>
      </c>
      <c r="E31" s="60">
        <v>14.90363636363635</v>
      </c>
      <c r="F31" s="60">
        <v>11.899999999999988</v>
      </c>
      <c r="G31" s="60">
        <v>11.9</v>
      </c>
      <c r="H31" s="60">
        <v>14.9</v>
      </c>
      <c r="I31" s="65">
        <f t="shared" si="0"/>
        <v>-2.4399170428113237E-4</v>
      </c>
    </row>
    <row r="32" spans="3:9">
      <c r="C32" s="64">
        <v>26</v>
      </c>
      <c r="D32" s="63" t="s">
        <v>49</v>
      </c>
      <c r="E32" s="60">
        <v>16.899999999999988</v>
      </c>
      <c r="F32" s="60">
        <v>31.915384615384617</v>
      </c>
      <c r="G32" s="60">
        <v>31.91</v>
      </c>
      <c r="H32" s="60">
        <v>19.93</v>
      </c>
      <c r="I32" s="73">
        <f t="shared" si="0"/>
        <v>0.17928994082840322</v>
      </c>
    </row>
    <row r="33" spans="3:9">
      <c r="C33" s="64">
        <v>27</v>
      </c>
      <c r="D33" s="63" t="s">
        <v>50</v>
      </c>
      <c r="E33" s="60">
        <v>14.902040816326517</v>
      </c>
      <c r="F33" s="60">
        <v>14.902083333333321</v>
      </c>
      <c r="G33" s="60">
        <v>14.9</v>
      </c>
      <c r="H33" s="60">
        <v>14.91</v>
      </c>
      <c r="I33" s="65">
        <f t="shared" si="0"/>
        <v>5.3410024650868415E-4</v>
      </c>
    </row>
    <row r="34" spans="3:9">
      <c r="C34" s="64">
        <v>28</v>
      </c>
      <c r="D34" s="63" t="s">
        <v>51</v>
      </c>
      <c r="E34" s="60">
        <v>19.899999999999995</v>
      </c>
      <c r="F34" s="60">
        <v>19.899999999999988</v>
      </c>
      <c r="G34" s="60">
        <v>37.93</v>
      </c>
      <c r="H34" s="60">
        <v>37.93</v>
      </c>
      <c r="I34" s="73">
        <f t="shared" si="0"/>
        <v>0.90603015075376936</v>
      </c>
    </row>
    <row r="35" spans="3:9">
      <c r="C35" s="64">
        <v>29</v>
      </c>
      <c r="D35" s="63" t="s">
        <v>52</v>
      </c>
      <c r="E35" s="60">
        <v>19.899999999999999</v>
      </c>
      <c r="F35" s="60">
        <v>12.899999999999988</v>
      </c>
      <c r="G35" s="60">
        <v>14.9</v>
      </c>
      <c r="H35" s="60">
        <v>18.38</v>
      </c>
      <c r="I35" s="72">
        <f t="shared" si="0"/>
        <v>-7.6381909547738713E-2</v>
      </c>
    </row>
    <row r="36" spans="3:9">
      <c r="C36" s="64">
        <v>30</v>
      </c>
      <c r="D36" s="63" t="s">
        <v>53</v>
      </c>
      <c r="E36" s="60">
        <v>10</v>
      </c>
      <c r="F36" s="60">
        <v>8.8999999999999897</v>
      </c>
      <c r="G36" s="60">
        <v>14.9</v>
      </c>
      <c r="H36" s="60">
        <v>9.24</v>
      </c>
      <c r="I36" s="72">
        <f t="shared" si="0"/>
        <v>-7.5999999999999956E-2</v>
      </c>
    </row>
    <row r="37" spans="3:9">
      <c r="C37" s="64">
        <v>31</v>
      </c>
      <c r="D37" s="63" t="s">
        <v>54</v>
      </c>
      <c r="E37" s="60">
        <v>15.9</v>
      </c>
      <c r="F37" s="60">
        <v>9.8999999999999897</v>
      </c>
      <c r="G37" s="60">
        <v>7.9</v>
      </c>
      <c r="H37" s="60">
        <v>14</v>
      </c>
      <c r="I37" s="72">
        <f t="shared" si="0"/>
        <v>-0.11949685534591192</v>
      </c>
    </row>
    <row r="38" spans="3:9">
      <c r="C38" s="64">
        <v>32</v>
      </c>
      <c r="D38" s="63" t="s">
        <v>55</v>
      </c>
      <c r="E38" s="60">
        <v>24.9</v>
      </c>
      <c r="F38" s="60">
        <v>19.899999999999999</v>
      </c>
      <c r="G38" s="60">
        <v>24.91</v>
      </c>
      <c r="H38" s="60">
        <v>17.21</v>
      </c>
      <c r="I38" s="72">
        <f t="shared" si="0"/>
        <v>-0.30883534136546176</v>
      </c>
    </row>
    <row r="39" spans="3:9" ht="15.75" thickBot="1">
      <c r="C39" s="64">
        <v>33</v>
      </c>
      <c r="D39" s="62" t="s">
        <v>56</v>
      </c>
      <c r="E39" s="61">
        <v>15</v>
      </c>
      <c r="F39" s="61">
        <v>14.899999999999984</v>
      </c>
      <c r="G39" s="60">
        <v>16.899999999999999</v>
      </c>
      <c r="H39" s="60">
        <v>14.21</v>
      </c>
      <c r="I39" s="72">
        <f t="shared" si="0"/>
        <v>-5.2666666666666639E-2</v>
      </c>
    </row>
    <row r="41" spans="3:9" ht="15.75">
      <c r="D41" s="59" t="s">
        <v>72</v>
      </c>
    </row>
  </sheetData>
  <pageMargins left="0.81" right="1.2" top="0.44" bottom="1.37" header="0.31496062992125984" footer="0.31496062992125984"/>
  <pageSetup paperSize="9" scale="7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4</vt:i4>
      </vt:variant>
    </vt:vector>
  </HeadingPairs>
  <TitlesOfParts>
    <vt:vector size="8" baseType="lpstr">
      <vt:lpstr>סופרפארם</vt:lpstr>
      <vt:lpstr>ניו פארם</vt:lpstr>
      <vt:lpstr>תנודות סופרפארם</vt:lpstr>
      <vt:lpstr>תנודות ניו פארם</vt:lpstr>
      <vt:lpstr>'ניו פארם'!Print_Area</vt:lpstr>
      <vt:lpstr>סופרפארם!Print_Area</vt:lpstr>
      <vt:lpstr>'תנודות ניו פארם'!Print_Area</vt:lpstr>
      <vt:lpstr>'תנודות סופרפארם'!Print_Area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orir</dc:creator>
  <cp:lastModifiedBy>orir</cp:lastModifiedBy>
  <cp:lastPrinted>2018-02-28T09:03:53Z</cp:lastPrinted>
  <dcterms:created xsi:type="dcterms:W3CDTF">2018-02-27T15:30:18Z</dcterms:created>
  <dcterms:modified xsi:type="dcterms:W3CDTF">2018-02-28T09:03:58Z</dcterms:modified>
</cp:coreProperties>
</file>