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ניו פארם" sheetId="2" r:id="rId1"/>
    <sheet name="סופרפארם" sheetId="1" r:id="rId2"/>
    <sheet name="תנודות סופרפארם" sheetId="3" r:id="rId3"/>
    <sheet name="תנודות ניו פארם" sheetId="4" r:id="rId4"/>
  </sheets>
  <definedNames>
    <definedName name="_xlnm.Print_Area" localSheetId="0">'ניו פארם'!$B$2:$P$58</definedName>
    <definedName name="_xlnm.Print_Area" localSheetId="1">סופרפארם!$A$1:$R$59</definedName>
    <definedName name="_xlnm.Print_Area" localSheetId="3">'תנודות ניו פארם'!$B$2:$H$42</definedName>
    <definedName name="_xlnm.Print_Area" localSheetId="2">'תנודות סופרפארם'!$C$2:$K$52</definedName>
  </definedNames>
  <calcPr calcId="125725"/>
</workbook>
</file>

<file path=xl/calcChain.xml><?xml version="1.0" encoding="utf-8"?>
<calcChain xmlns="http://schemas.openxmlformats.org/spreadsheetml/2006/main">
  <c r="G7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K9" i="3" l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8"/>
  <c r="Q50" i="1" l="1"/>
  <c r="R50" s="1"/>
  <c r="P50"/>
  <c r="Q49"/>
  <c r="P49"/>
  <c r="R49" s="1"/>
  <c r="R48"/>
  <c r="Q48"/>
  <c r="P48"/>
  <c r="R47"/>
  <c r="Q47"/>
  <c r="P47"/>
  <c r="Q46"/>
  <c r="R46" s="1"/>
  <c r="P46"/>
  <c r="Q45"/>
  <c r="P45"/>
  <c r="R45" s="1"/>
  <c r="R44"/>
  <c r="Q44"/>
  <c r="P44"/>
  <c r="R43"/>
  <c r="Q43"/>
  <c r="P43"/>
  <c r="Q42"/>
  <c r="R42" s="1"/>
  <c r="P42"/>
  <c r="Q41"/>
  <c r="P41"/>
  <c r="R41" s="1"/>
  <c r="R40"/>
  <c r="Q40"/>
  <c r="P40"/>
  <c r="R39"/>
  <c r="Q39"/>
  <c r="P39"/>
  <c r="Q38"/>
  <c r="R38" s="1"/>
  <c r="P38"/>
  <c r="Q37"/>
  <c r="P37"/>
  <c r="R37" s="1"/>
  <c r="R36"/>
  <c r="Q36"/>
  <c r="P36"/>
  <c r="R35"/>
  <c r="Q35"/>
  <c r="P35"/>
  <c r="Q34"/>
  <c r="R34" s="1"/>
  <c r="P34"/>
  <c r="Q33"/>
  <c r="P33"/>
  <c r="R33" s="1"/>
  <c r="R32"/>
  <c r="Q32"/>
  <c r="P32"/>
  <c r="R31"/>
  <c r="Q31"/>
  <c r="P31"/>
  <c r="Q30"/>
  <c r="R30" s="1"/>
  <c r="P30"/>
  <c r="Q29"/>
  <c r="P29"/>
  <c r="R29" s="1"/>
  <c r="R28"/>
  <c r="Q28"/>
  <c r="P28"/>
  <c r="R27"/>
  <c r="Q27"/>
  <c r="P27"/>
  <c r="Q26"/>
  <c r="R26" s="1"/>
  <c r="P26"/>
  <c r="Q25"/>
  <c r="P25"/>
  <c r="R25" s="1"/>
  <c r="R24"/>
  <c r="Q24"/>
  <c r="P24"/>
  <c r="R23"/>
  <c r="Q23"/>
  <c r="P23"/>
  <c r="Q22"/>
  <c r="R22" s="1"/>
  <c r="P22"/>
  <c r="Q21"/>
  <c r="P21"/>
  <c r="R21" s="1"/>
  <c r="R20"/>
  <c r="Q20"/>
  <c r="P20"/>
  <c r="R19"/>
  <c r="Q19"/>
  <c r="P19"/>
  <c r="Q18"/>
  <c r="R18" s="1"/>
  <c r="P18"/>
  <c r="Q17"/>
  <c r="P17"/>
  <c r="R17" s="1"/>
  <c r="R16"/>
  <c r="Q16"/>
  <c r="P16"/>
  <c r="R15"/>
  <c r="Q15"/>
  <c r="P15"/>
  <c r="Q14"/>
  <c r="R14" s="1"/>
  <c r="P14"/>
  <c r="Q13"/>
  <c r="P13"/>
  <c r="R13" s="1"/>
  <c r="R12"/>
  <c r="Q12"/>
  <c r="P12"/>
  <c r="R11"/>
  <c r="Q11"/>
  <c r="P11"/>
  <c r="Q10"/>
  <c r="R10" s="1"/>
  <c r="P10"/>
  <c r="Q9"/>
  <c r="P9"/>
  <c r="R9" s="1"/>
  <c r="R8"/>
  <c r="Q8"/>
  <c r="P8"/>
</calcChain>
</file>

<file path=xl/sharedStrings.xml><?xml version="1.0" encoding="utf-8"?>
<sst xmlns="http://schemas.openxmlformats.org/spreadsheetml/2006/main" count="253" uniqueCount="93">
  <si>
    <t xml:space="preserve">מוצר /  רשת </t>
  </si>
  <si>
    <t>סופר-פארם</t>
  </si>
  <si>
    <t>ויקטורי</t>
  </si>
  <si>
    <t>חצי חינם</t>
  </si>
  <si>
    <t>טיב טעם</t>
  </si>
  <si>
    <t>יוחננוף</t>
  </si>
  <si>
    <t>יינות ביתן</t>
  </si>
  <si>
    <t>מגה בעיר</t>
  </si>
  <si>
    <t>מחסני השוק</t>
  </si>
  <si>
    <t>סאלח דבאח</t>
  </si>
  <si>
    <t>רמי לוי</t>
  </si>
  <si>
    <t>שופרסל דיל</t>
  </si>
  <si>
    <t>שופרסל שלי</t>
  </si>
  <si>
    <t>שוק העיר</t>
  </si>
  <si>
    <t xml:space="preserve">מינימום </t>
  </si>
  <si>
    <t xml:space="preserve">מקסימום </t>
  </si>
  <si>
    <t>פער בין רשתות שיווק בלבד</t>
  </si>
  <si>
    <t>אל סבון נוזלי אצות ים כיף 1 ליטר</t>
  </si>
  <si>
    <t>ג'ל אלוורה 100% טבעי להרגעת העור סקין גארד 200 מ"ל</t>
  </si>
  <si>
    <t>ג'ל גילוח ירוק לעור רגיל אדג' 198 מ"ל</t>
  </si>
  <si>
    <t>דאודורנט ג'ל אולטימט לגבר קרמה מן 75 מ"ל</t>
  </si>
  <si>
    <t>דאודורנט ג'ל ורוד ליידי ספיד סטיק 65 גרם</t>
  </si>
  <si>
    <t>דאודורנט סטייק לנשים בניחוח טלק רקסונה 50 גרם</t>
  </si>
  <si>
    <t>דאודורנט סטיק ורוד ללא סימן ליידי ספיד סטיק 65 גרם</t>
  </si>
  <si>
    <t>דאודורנט סטיק לגבר דינמיק פולס אדידס 51 גרם</t>
  </si>
  <si>
    <t>דאודורנט ספריי גוף לגבר גולד טיטניום 150 מ"ל</t>
  </si>
  <si>
    <t>דאודורנט ספריי לגבר טיטניום גולד קרליין 180 מ"ל</t>
  </si>
  <si>
    <t>דאודורנט קליר ג'ל ארקטיק אייס ג'ילט 70 מ"ל</t>
  </si>
  <si>
    <t>טמפונים ללא מוליך אוריגינל נורמל אובה 32 יחידות</t>
  </si>
  <si>
    <t>טמפונים ללא מוליך נורמל קוטקס 32 יחידות</t>
  </si>
  <si>
    <t>טמפונים עם מוליך סופר קומפאק פרל טמפקס 18 יחידות</t>
  </si>
  <si>
    <t>טמפונים עם מוליך פלסטיק מיני קוטקס 16 יחידות</t>
  </si>
  <si>
    <t>טמפונים עם מוליך רגולר פרל טמפקס 20 יחידות</t>
  </si>
  <si>
    <t>מגן תחתון אלוורה קרפרי 58 יחידות</t>
  </si>
  <si>
    <t>מגן תחתון קרפרי אוורירי עם כותנה 58 יחידות</t>
  </si>
  <si>
    <t>מי פה בטעם מנטה ללא אלכוהול אקווהפרש אקסטרה קר 500 מ"ל</t>
  </si>
  <si>
    <t>מרכך הנוסחה הקלאסית הזנה וברק לשיער רגיל פרו וי פנטן 600 מ"ל</t>
  </si>
  <si>
    <t>משחה לשיניים רגישות אלמקס 75 מ"ל</t>
  </si>
  <si>
    <t>משחת שיניים אורביטול 3 * 145 גרם</t>
  </si>
  <si>
    <t>משחת שיניים דואל קר סנסודיין 75 מ"ל</t>
  </si>
  <si>
    <t>משחת שיניים טוטאל גאם קולגייט 75 מ"ל</t>
  </si>
  <si>
    <t>משחת שיניים טריפל אקשן מנטה קולגייט 75 מ"ל</t>
  </si>
  <si>
    <t>משחת שיניים משפחתי אדום קולגייט 100 מ"ל</t>
  </si>
  <si>
    <t>משחת שיניים משפחתי מרידול 100 מ"ל</t>
  </si>
  <si>
    <t>משחת שיניים קולגייט טוטל 100 מ"ל</t>
  </si>
  <si>
    <t>משחת שיניים רפיד רליף סנסודיין 75 מ"ל</t>
  </si>
  <si>
    <t>סבון מוצק דאב 6 * 100 גרם</t>
  </si>
  <si>
    <t>סבון נוזלי סגול משאבה פלמוליב 750 מ"ל</t>
  </si>
  <si>
    <t>סטיק הגנה שקוף לפנים אס פי אף 50 לעור בהיר במיוחד סקין גארד יחידה</t>
  </si>
  <si>
    <t>סכין גילוח לנשים ג'ילט בלו 2 5 יחידות</t>
  </si>
  <si>
    <t>סכיני גילוח 5 להבים גילט ונוס 4 יחידות</t>
  </si>
  <si>
    <t>סכיני גילוח שיק אקסטרים 3 לנשים 4 יחידות</t>
  </si>
  <si>
    <t>צבע לשיער מספר 5.15 חום שוקולד גרנייה 1 יחידה</t>
  </si>
  <si>
    <t>קצף גילוח ג'ילט 200 מ"ל</t>
  </si>
  <si>
    <t>קרם גוף אלוורה וזלין 725 מ"ל</t>
  </si>
  <si>
    <t>שמפו ומרכך לטיפוח יום יומי 2 ב-1 דאב 600 מ"ל</t>
  </si>
  <si>
    <t>שמפו לשיער רגיל הוואי 700 מ"ל</t>
  </si>
  <si>
    <t>שמפו לשיער רגיל פינוק 700 מ"ל</t>
  </si>
  <si>
    <t>תחבושות הגיינה לילה עם כנפיים אולוויז 2 * 10 יחידות</t>
  </si>
  <si>
    <t>תחבושות עם כנפיים נורמל פלוס קוטקס יאנג 28 יחידות</t>
  </si>
  <si>
    <t>ניו פארם</t>
  </si>
  <si>
    <t xml:space="preserve">בדיקת מחירי מוצרי טואלטיקה- המועצה לצרכנות - 24.12.17 </t>
  </si>
  <si>
    <t>הצבעים בתאים מתייחסים למחיר אותו מוצר ברשת ניו-פארם. כלומר:</t>
  </si>
  <si>
    <t>תא ירוק -  מחיר המוצר ברשת השיווק זול יותר מאשר בניו-פארם</t>
  </si>
  <si>
    <t xml:space="preserve">תא אדום – מחיר המוצר ברשת השיווק יקר יותר מאשר בניו-פארם </t>
  </si>
  <si>
    <t xml:space="preserve">תא לבן עם מחיר – המחיר זהה </t>
  </si>
  <si>
    <t xml:space="preserve">תא לבן ריק – המוצר חסר באותה רשת </t>
  </si>
  <si>
    <t xml:space="preserve">מצ"ב בדיקת מחירי טואלטיקה שנערכה ב 24.12.17 </t>
  </si>
  <si>
    <t>הצבעים בתאים מתייחסים למחיר אותו מוצר ברשת סופרפארם. כלומר:</t>
  </si>
  <si>
    <t>תא ירוק -  מחיר המוצר ברשת השיווק זול יותר מאשר בסופרפארם</t>
  </si>
  <si>
    <t xml:space="preserve">תא אדום – מחיר המוצר ברשת השיווק יקר יותר מאשר בסופרפארם </t>
  </si>
  <si>
    <t xml:space="preserve">סייגיים לבדיקה: </t>
  </si>
  <si>
    <t xml:space="preserve">* </t>
  </si>
  <si>
    <t>*</t>
  </si>
  <si>
    <t xml:space="preserve">מחירים בממוצע רשתי </t>
  </si>
  <si>
    <t xml:space="preserve">סניפי האינטרנט ואילת אינם נכללים בדו"ח </t>
  </si>
  <si>
    <t>הנתונים אינם מייצגים את כלל הרשתות והסניפים בארץ</t>
  </si>
  <si>
    <r>
      <t xml:space="preserve">חשוב לציין:  </t>
    </r>
    <r>
      <rPr>
        <b/>
        <sz val="11"/>
        <color rgb="FF000000"/>
        <rFont val="Calibri"/>
        <family val="2"/>
      </rPr>
      <t xml:space="preserve">מבצעים נלקחים בחשבון למעט מבצעי כרטיסי אשראי וחבר מועדון </t>
    </r>
    <r>
      <rPr>
        <sz val="10"/>
        <color rgb="FF000000"/>
        <rFont val="Calibri"/>
        <family val="2"/>
      </rPr>
      <t>. מבצעים אחרים וכרטיסים אלו עשויים להשפיע על המחיר הסופי בקופה</t>
    </r>
  </si>
  <si>
    <r>
      <t xml:space="preserve">מחירים מעודכנים לתאריך </t>
    </r>
    <r>
      <rPr>
        <b/>
        <sz val="10"/>
        <color rgb="FF000000"/>
        <rFont val="Calibri"/>
        <family val="2"/>
      </rPr>
      <t>24.12.17</t>
    </r>
    <r>
      <rPr>
        <sz val="10"/>
        <color rgb="FF000000"/>
        <rFont val="Calibri"/>
        <family val="2"/>
      </rPr>
      <t xml:space="preserve"> בהתאם לנתונים שהעבירו הרשתות למאגר המחירים האינטרנטי ( הופק באמצעות פלטפורמת המחירים של פרייסז) </t>
    </r>
  </si>
  <si>
    <t xml:space="preserve">מוצר /  תאריך </t>
  </si>
  <si>
    <t>13.7.17</t>
  </si>
  <si>
    <t>29.8.17</t>
  </si>
  <si>
    <t>26.9.17</t>
  </si>
  <si>
    <t>23.10.17</t>
  </si>
  <si>
    <t>21.11.17</t>
  </si>
  <si>
    <t>24.12.17</t>
  </si>
  <si>
    <t xml:space="preserve">תנודות מחירים בסופרפארם - המועצה לצרכנות - 24.12.17 </t>
  </si>
  <si>
    <t xml:space="preserve">תנודות מחירים בניו פארם- המועצה לצרכנות - 24.12.17 </t>
  </si>
  <si>
    <t>מס"ד</t>
  </si>
  <si>
    <t xml:space="preserve">ט.ל.ח </t>
  </si>
  <si>
    <t xml:space="preserve">אחוז שינוי מיולי 2017 לדצמבר 2017 </t>
  </si>
  <si>
    <t>אחוז שינוי מנובמבר 2017 לדצמבר 2017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</si>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</sst>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rgb="FF000000"/>
      <name val="Calibri"/>
      <family val="2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5" borderId="1" xfId="0" applyNumberFormat="1" applyFill="1" applyBorder="1"/>
    <xf numFmtId="0" fontId="0" fillId="0" borderId="2" xfId="0" applyBorder="1"/>
    <xf numFmtId="2" fontId="0" fillId="5" borderId="9" xfId="0" applyNumberFormat="1" applyFill="1" applyBorder="1"/>
    <xf numFmtId="0" fontId="0" fillId="0" borderId="11" xfId="0" applyBorder="1"/>
    <xf numFmtId="0" fontId="1" fillId="0" borderId="0" xfId="2"/>
    <xf numFmtId="0" fontId="7" fillId="0" borderId="13" xfId="3" applyFont="1" applyBorder="1" applyAlignment="1">
      <alignment horizontal="right" indent="2"/>
    </xf>
    <xf numFmtId="0" fontId="2" fillId="0" borderId="0" xfId="3"/>
    <xf numFmtId="0" fontId="7" fillId="7" borderId="4" xfId="4" applyFont="1" applyFill="1" applyBorder="1" applyAlignment="1">
      <alignment horizontal="center"/>
    </xf>
    <xf numFmtId="0" fontId="7" fillId="7" borderId="5" xfId="4" applyFont="1" applyFill="1" applyBorder="1" applyAlignment="1">
      <alignment horizontal="center"/>
    </xf>
    <xf numFmtId="2" fontId="9" fillId="8" borderId="1" xfId="4" applyNumberFormat="1" applyFont="1" applyFill="1" applyBorder="1" applyAlignment="1">
      <alignment horizontal="center"/>
    </xf>
    <xf numFmtId="2" fontId="9" fillId="9" borderId="1" xfId="4" applyNumberFormat="1" applyFont="1" applyFill="1" applyBorder="1" applyAlignment="1">
      <alignment horizontal="center"/>
    </xf>
    <xf numFmtId="2" fontId="9" fillId="5" borderId="1" xfId="4" applyNumberFormat="1" applyFont="1" applyFill="1" applyBorder="1" applyAlignment="1">
      <alignment horizontal="center"/>
    </xf>
    <xf numFmtId="164" fontId="10" fillId="9" borderId="1" xfId="3" applyNumberFormat="1" applyFont="1" applyFill="1" applyBorder="1" applyAlignment="1">
      <alignment horizontal="center"/>
    </xf>
    <xf numFmtId="2" fontId="9" fillId="5" borderId="1" xfId="3" applyNumberFormat="1" applyFont="1" applyFill="1" applyBorder="1" applyAlignment="1">
      <alignment horizontal="center"/>
    </xf>
    <xf numFmtId="9" fontId="9" fillId="2" borderId="7" xfId="5" applyFont="1" applyFill="1" applyBorder="1" applyAlignment="1">
      <alignment horizontal="center"/>
    </xf>
    <xf numFmtId="2" fontId="9" fillId="8" borderId="9" xfId="4" applyNumberFormat="1" applyFont="1" applyFill="1" applyBorder="1" applyAlignment="1">
      <alignment horizontal="center"/>
    </xf>
    <xf numFmtId="2" fontId="9" fillId="9" borderId="9" xfId="4" applyNumberFormat="1" applyFont="1" applyFill="1" applyBorder="1" applyAlignment="1">
      <alignment horizontal="center"/>
    </xf>
    <xf numFmtId="2" fontId="9" fillId="5" borderId="9" xfId="4" applyNumberFormat="1" applyFont="1" applyFill="1" applyBorder="1" applyAlignment="1">
      <alignment horizontal="center"/>
    </xf>
    <xf numFmtId="164" fontId="10" fillId="9" borderId="9" xfId="3" applyNumberFormat="1" applyFont="1" applyFill="1" applyBorder="1" applyAlignment="1">
      <alignment horizontal="center"/>
    </xf>
    <xf numFmtId="2" fontId="9" fillId="5" borderId="9" xfId="3" applyNumberFormat="1" applyFont="1" applyFill="1" applyBorder="1" applyAlignment="1">
      <alignment horizontal="center"/>
    </xf>
    <xf numFmtId="0" fontId="7" fillId="7" borderId="12" xfId="4" applyFont="1" applyFill="1" applyBorder="1" applyAlignment="1">
      <alignment horizontal="center"/>
    </xf>
    <xf numFmtId="0" fontId="6" fillId="2" borderId="6" xfId="0" applyFont="1" applyFill="1" applyBorder="1"/>
    <xf numFmtId="2" fontId="6" fillId="5" borderId="1" xfId="0" applyNumberFormat="1" applyFont="1" applyFill="1" applyBorder="1"/>
    <xf numFmtId="2" fontId="6" fillId="0" borderId="1" xfId="0" applyNumberFormat="1" applyFont="1" applyBorder="1"/>
    <xf numFmtId="9" fontId="6" fillId="4" borderId="7" xfId="1" applyFont="1" applyFill="1" applyBorder="1"/>
    <xf numFmtId="0" fontId="6" fillId="2" borderId="8" xfId="0" applyFont="1" applyFill="1" applyBorder="1"/>
    <xf numFmtId="2" fontId="6" fillId="5" borderId="9" xfId="0" applyNumberFormat="1" applyFont="1" applyFill="1" applyBorder="1"/>
    <xf numFmtId="2" fontId="6" fillId="0" borderId="9" xfId="0" applyNumberFormat="1" applyFont="1" applyBorder="1"/>
    <xf numFmtId="9" fontId="6" fillId="4" borderId="10" xfId="1" applyFont="1" applyFill="1" applyBorder="1"/>
    <xf numFmtId="2" fontId="6" fillId="3" borderId="1" xfId="0" applyNumberFormat="1" applyFont="1" applyFill="1" applyBorder="1"/>
    <xf numFmtId="2" fontId="6" fillId="3" borderId="9" xfId="0" applyNumberFormat="1" applyFont="1" applyFill="1" applyBorder="1"/>
    <xf numFmtId="0" fontId="0" fillId="2" borderId="0" xfId="0" applyFill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 applyAlignment="1">
      <alignment horizontal="right" indent="5"/>
    </xf>
    <xf numFmtId="0" fontId="4" fillId="0" borderId="0" xfId="0" applyFont="1" applyBorder="1" applyAlignment="1">
      <alignment horizontal="right" indent="5" readingOrder="2"/>
    </xf>
    <xf numFmtId="0" fontId="5" fillId="0" borderId="0" xfId="0" applyFont="1" applyBorder="1" applyAlignment="1">
      <alignment horizontal="right" indent="5" readingOrder="2"/>
    </xf>
    <xf numFmtId="0" fontId="0" fillId="2" borderId="14" xfId="0" applyFill="1" applyBorder="1"/>
    <xf numFmtId="0" fontId="8" fillId="7" borderId="4" xfId="4" applyFont="1" applyFill="1" applyBorder="1" applyAlignment="1">
      <alignment horizontal="center"/>
    </xf>
    <xf numFmtId="0" fontId="8" fillId="7" borderId="12" xfId="4" applyFont="1" applyFill="1" applyBorder="1" applyAlignment="1">
      <alignment horizontal="center"/>
    </xf>
    <xf numFmtId="0" fontId="8" fillId="7" borderId="5" xfId="4" applyFont="1" applyFill="1" applyBorder="1" applyAlignment="1">
      <alignment horizontal="center"/>
    </xf>
    <xf numFmtId="9" fontId="6" fillId="2" borderId="7" xfId="5" applyFont="1" applyFill="1" applyBorder="1" applyAlignment="1">
      <alignment horizontal="center"/>
    </xf>
    <xf numFmtId="0" fontId="0" fillId="0" borderId="14" xfId="0" applyBorder="1"/>
    <xf numFmtId="0" fontId="6" fillId="2" borderId="15" xfId="0" applyFont="1" applyFill="1" applyBorder="1"/>
    <xf numFmtId="0" fontId="6" fillId="2" borderId="16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0" fontId="7" fillId="7" borderId="17" xfId="4" applyFont="1" applyFill="1" applyBorder="1" applyAlignment="1">
      <alignment horizontal="center"/>
    </xf>
    <xf numFmtId="0" fontId="2" fillId="2" borderId="15" xfId="4" applyFont="1" applyFill="1" applyBorder="1" applyAlignment="1">
      <alignment horizontal="right" indent="4"/>
    </xf>
    <xf numFmtId="0" fontId="2" fillId="2" borderId="16" xfId="4" applyFont="1" applyFill="1" applyBorder="1" applyAlignment="1">
      <alignment horizontal="right" indent="4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9" fontId="9" fillId="2" borderId="10" xfId="5" applyFont="1" applyFill="1" applyBorder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0" fontId="8" fillId="7" borderId="17" xfId="4" applyFont="1" applyFill="1" applyBorder="1" applyAlignment="1">
      <alignment horizontal="center"/>
    </xf>
    <xf numFmtId="0" fontId="6" fillId="2" borderId="15" xfId="4" applyFont="1" applyFill="1" applyBorder="1" applyAlignment="1">
      <alignment horizontal="right" indent="4"/>
    </xf>
    <xf numFmtId="0" fontId="6" fillId="2" borderId="16" xfId="4" applyFont="1" applyFill="1" applyBorder="1" applyAlignment="1">
      <alignment horizontal="right" indent="4"/>
    </xf>
    <xf numFmtId="0" fontId="0" fillId="7" borderId="3" xfId="0" applyFill="1" applyBorder="1"/>
    <xf numFmtId="9" fontId="6" fillId="2" borderId="10" xfId="5" applyFont="1" applyFill="1" applyBorder="1" applyAlignment="1">
      <alignment horizontal="center"/>
    </xf>
    <xf numFmtId="0" fontId="11" fillId="2" borderId="0" xfId="4" applyFont="1" applyFill="1" applyBorder="1" applyAlignment="1">
      <alignment horizontal="right" indent="4"/>
    </xf>
    <xf numFmtId="0" fontId="8" fillId="2" borderId="17" xfId="0" applyFont="1" applyFill="1" applyBorder="1" applyAlignment="1">
      <alignment horizontal="center"/>
    </xf>
    <xf numFmtId="0" fontId="8" fillId="6" borderId="4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9" fontId="8" fillId="4" borderId="5" xfId="1" applyFont="1" applyFill="1" applyBorder="1"/>
    <xf numFmtId="0" fontId="8" fillId="0" borderId="3" xfId="0" applyFont="1" applyBorder="1"/>
  </cellXfs>
  <cellStyles count="6">
    <cellStyle name="Normal" xfId="0" builtinId="0"/>
    <cellStyle name="Normal 2" xfId="4"/>
    <cellStyle name="Normal 3" xfId="3"/>
    <cellStyle name="Normal 4" xfId="2"/>
    <cellStyle name="Percent" xfId="1" builtinId="5"/>
    <cellStyle name="Percent 2" xfId="5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381000</xdr:colOff>
      <xdr:row>5</xdr:row>
      <xdr:rowOff>95250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95350" y="381000"/>
          <a:ext cx="2324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0</xdr:rowOff>
    </xdr:from>
    <xdr:to>
      <xdr:col>10</xdr:col>
      <xdr:colOff>571500</xdr:colOff>
      <xdr:row>5</xdr:row>
      <xdr:rowOff>18738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685650" y="381000"/>
          <a:ext cx="2057400" cy="590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0</xdr:rowOff>
    </xdr:from>
    <xdr:to>
      <xdr:col>10</xdr:col>
      <xdr:colOff>1257300</xdr:colOff>
      <xdr:row>4</xdr:row>
      <xdr:rowOff>195149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19300" y="381000"/>
          <a:ext cx="3009900" cy="585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9525</xdr:rowOff>
    </xdr:from>
    <xdr:to>
      <xdr:col>6</xdr:col>
      <xdr:colOff>1476376</xdr:colOff>
      <xdr:row>4</xdr:row>
      <xdr:rowOff>9170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695424" y="390525"/>
          <a:ext cx="2343151" cy="399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69"/>
  <sheetViews>
    <sheetView rightToLeft="1" tabSelected="1" zoomScale="70" zoomScaleNormal="70" workbookViewId="0">
      <selection activeCell="A39" sqref="A39"/>
    </sheetView>
  </sheetViews>
  <sheetFormatPr defaultRowHeight="15"/>
  <cols>
    <col min="1" max="1" width="9.140625" style="2"/>
    <col min="2" max="2" width="64" style="1" bestFit="1" customWidth="1"/>
    <col min="3" max="9" width="9.140625" style="2"/>
    <col min="10" max="10" width="10.85546875" style="2" bestFit="1" customWidth="1"/>
    <col min="11" max="11" width="11" style="2" bestFit="1" customWidth="1"/>
    <col min="12" max="12" width="9.140625" style="2"/>
    <col min="13" max="13" width="10.5703125" style="2" bestFit="1" customWidth="1"/>
    <col min="14" max="14" width="10.85546875" style="2" bestFit="1" customWidth="1"/>
    <col min="15" max="15" width="9.140625" style="2"/>
    <col min="16" max="16" width="20.28515625" style="2" customWidth="1"/>
    <col min="17" max="17" width="9.140625" style="6"/>
    <col min="18" max="56" width="9.140625" style="35"/>
    <col min="57" max="16384" width="9.140625" style="2"/>
  </cols>
  <sheetData>
    <row r="1" spans="1:17">
      <c r="A1" s="35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5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5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35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35"/>
      <c r="B5" s="37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>
      <c r="A6" s="45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71" t="s">
        <v>88</v>
      </c>
      <c r="B7" s="66" t="s">
        <v>0</v>
      </c>
      <c r="C7" s="67" t="s">
        <v>60</v>
      </c>
      <c r="D7" s="68" t="s">
        <v>2</v>
      </c>
      <c r="E7" s="68" t="s">
        <v>3</v>
      </c>
      <c r="F7" s="68" t="s">
        <v>4</v>
      </c>
      <c r="G7" s="68" t="s">
        <v>5</v>
      </c>
      <c r="H7" s="68" t="s">
        <v>6</v>
      </c>
      <c r="I7" s="68" t="s">
        <v>7</v>
      </c>
      <c r="J7" s="68" t="s">
        <v>8</v>
      </c>
      <c r="K7" s="68" t="s">
        <v>9</v>
      </c>
      <c r="L7" s="68" t="s">
        <v>10</v>
      </c>
      <c r="M7" s="68" t="s">
        <v>11</v>
      </c>
      <c r="N7" s="68" t="s">
        <v>12</v>
      </c>
      <c r="O7" s="68" t="s">
        <v>13</v>
      </c>
      <c r="P7" s="70" t="s">
        <v>16</v>
      </c>
      <c r="Q7" s="35"/>
    </row>
    <row r="8" spans="1:17">
      <c r="A8" s="58">
        <v>1</v>
      </c>
      <c r="B8" s="46" t="s">
        <v>17</v>
      </c>
      <c r="C8" s="25">
        <v>10</v>
      </c>
      <c r="D8" s="26">
        <v>9.9969696969696962</v>
      </c>
      <c r="E8" s="26">
        <v>9.9</v>
      </c>
      <c r="F8" s="26">
        <v>11.5</v>
      </c>
      <c r="G8" s="26">
        <v>9.9000000000000021</v>
      </c>
      <c r="H8" s="26">
        <v>13.116216216216207</v>
      </c>
      <c r="I8" s="26">
        <v>14.899999999999997</v>
      </c>
      <c r="J8" s="26">
        <v>10</v>
      </c>
      <c r="K8" s="26">
        <v>9</v>
      </c>
      <c r="L8" s="26">
        <v>8.949999999999994</v>
      </c>
      <c r="M8" s="26">
        <v>8.9499999999999993</v>
      </c>
      <c r="N8" s="26">
        <v>8.9499999999999993</v>
      </c>
      <c r="O8" s="26">
        <v>9.9000000000000021</v>
      </c>
      <c r="P8" s="27">
        <v>0.66480446927374381</v>
      </c>
      <c r="Q8" s="35"/>
    </row>
    <row r="9" spans="1:17">
      <c r="A9" s="58">
        <v>2</v>
      </c>
      <c r="B9" s="46" t="s">
        <v>18</v>
      </c>
      <c r="C9" s="25">
        <v>20</v>
      </c>
      <c r="D9" s="26"/>
      <c r="E9" s="26"/>
      <c r="F9" s="26"/>
      <c r="G9" s="26"/>
      <c r="H9" s="26">
        <v>29.9</v>
      </c>
      <c r="I9" s="26"/>
      <c r="J9" s="26"/>
      <c r="K9" s="26">
        <v>24.9</v>
      </c>
      <c r="L9" s="26">
        <v>27.9</v>
      </c>
      <c r="M9" s="26">
        <v>19.899999999999999</v>
      </c>
      <c r="N9" s="26"/>
      <c r="O9" s="26">
        <v>29.899999999999995</v>
      </c>
      <c r="P9" s="27">
        <v>0.50251256281407031</v>
      </c>
      <c r="Q9" s="35"/>
    </row>
    <row r="10" spans="1:17">
      <c r="A10" s="58">
        <v>3</v>
      </c>
      <c r="B10" s="46" t="s">
        <v>19</v>
      </c>
      <c r="C10" s="25">
        <v>17.899999999999984</v>
      </c>
      <c r="D10" s="26">
        <v>17.899999999999991</v>
      </c>
      <c r="E10" s="26">
        <v>17.900000000000002</v>
      </c>
      <c r="F10" s="26">
        <v>19.899999999999999</v>
      </c>
      <c r="G10" s="26">
        <v>15.9</v>
      </c>
      <c r="H10" s="26">
        <v>15.005263157894726</v>
      </c>
      <c r="I10" s="26">
        <v>16.888235294117663</v>
      </c>
      <c r="J10" s="26">
        <v>17.900000000000002</v>
      </c>
      <c r="K10" s="26">
        <v>14.9</v>
      </c>
      <c r="L10" s="26">
        <v>14.751162790697663</v>
      </c>
      <c r="M10" s="26">
        <v>14.900000000000009</v>
      </c>
      <c r="N10" s="26">
        <v>14.899999999999986</v>
      </c>
      <c r="O10" s="26">
        <v>16.900000000000002</v>
      </c>
      <c r="P10" s="27">
        <v>0.34904619265331949</v>
      </c>
      <c r="Q10" s="35"/>
    </row>
    <row r="11" spans="1:17">
      <c r="A11" s="58">
        <v>4</v>
      </c>
      <c r="B11" s="46" t="s">
        <v>20</v>
      </c>
      <c r="C11" s="25">
        <v>19.910810810810801</v>
      </c>
      <c r="D11" s="26">
        <v>14.900000000000002</v>
      </c>
      <c r="E11" s="26">
        <v>12.9</v>
      </c>
      <c r="F11" s="26"/>
      <c r="G11" s="26"/>
      <c r="H11" s="26">
        <v>13.015384615384612</v>
      </c>
      <c r="I11" s="26">
        <v>13.9</v>
      </c>
      <c r="J11" s="26">
        <v>12.5</v>
      </c>
      <c r="K11" s="26">
        <v>12</v>
      </c>
      <c r="L11" s="26">
        <v>11.900000000000002</v>
      </c>
      <c r="M11" s="26"/>
      <c r="N11" s="26"/>
      <c r="O11" s="26">
        <v>12.9</v>
      </c>
      <c r="P11" s="27">
        <v>0.25210084033613445</v>
      </c>
      <c r="Q11" s="35"/>
    </row>
    <row r="12" spans="1:17">
      <c r="A12" s="58">
        <v>5</v>
      </c>
      <c r="B12" s="46" t="s">
        <v>21</v>
      </c>
      <c r="C12" s="25">
        <v>19.899999999999995</v>
      </c>
      <c r="D12" s="26">
        <v>16.958823529411767</v>
      </c>
      <c r="E12" s="26">
        <v>19.900000000000002</v>
      </c>
      <c r="F12" s="26">
        <v>32.5</v>
      </c>
      <c r="G12" s="26">
        <v>19.899999999999999</v>
      </c>
      <c r="H12" s="26">
        <v>20.076470588235281</v>
      </c>
      <c r="I12" s="26">
        <v>21.899999999999988</v>
      </c>
      <c r="J12" s="26">
        <v>17.5</v>
      </c>
      <c r="K12" s="26">
        <v>19.899999999999999</v>
      </c>
      <c r="L12" s="26">
        <v>19.899999999999984</v>
      </c>
      <c r="M12" s="26">
        <v>19.900000000000013</v>
      </c>
      <c r="N12" s="26">
        <v>19.899999999999988</v>
      </c>
      <c r="O12" s="26">
        <v>20.900000000000002</v>
      </c>
      <c r="P12" s="27">
        <v>0.91640652098508468</v>
      </c>
      <c r="Q12" s="35"/>
    </row>
    <row r="13" spans="1:17">
      <c r="A13" s="58">
        <v>6</v>
      </c>
      <c r="B13" s="46" t="s">
        <v>22</v>
      </c>
      <c r="C13" s="25">
        <v>12.899999999999991</v>
      </c>
      <c r="D13" s="26">
        <v>14.900000000000004</v>
      </c>
      <c r="E13" s="26">
        <v>11.9</v>
      </c>
      <c r="F13" s="26">
        <v>24.5</v>
      </c>
      <c r="G13" s="26"/>
      <c r="H13" s="26">
        <v>23.825925925925915</v>
      </c>
      <c r="I13" s="26">
        <v>22.899999999999988</v>
      </c>
      <c r="J13" s="26">
        <v>18.899999999999999</v>
      </c>
      <c r="K13" s="26">
        <v>10</v>
      </c>
      <c r="L13" s="26">
        <v>9.8999999999999968</v>
      </c>
      <c r="M13" s="26">
        <v>19.899999999999995</v>
      </c>
      <c r="N13" s="26">
        <v>22.899999999999995</v>
      </c>
      <c r="O13" s="26">
        <v>12.9</v>
      </c>
      <c r="P13" s="27">
        <v>1.4747474747474754</v>
      </c>
      <c r="Q13" s="35"/>
    </row>
    <row r="14" spans="1:17">
      <c r="A14" s="58">
        <v>7</v>
      </c>
      <c r="B14" s="46" t="s">
        <v>23</v>
      </c>
      <c r="C14" s="25">
        <v>19.899999999999999</v>
      </c>
      <c r="D14" s="26">
        <v>16.983333333333338</v>
      </c>
      <c r="E14" s="26">
        <v>19.899999999999999</v>
      </c>
      <c r="F14" s="26">
        <v>42.599999999999987</v>
      </c>
      <c r="G14" s="26">
        <v>19.900000000000002</v>
      </c>
      <c r="H14" s="26">
        <v>20.076470588235281</v>
      </c>
      <c r="I14" s="26"/>
      <c r="J14" s="26">
        <v>17.5</v>
      </c>
      <c r="K14" s="26">
        <v>23.4</v>
      </c>
      <c r="L14" s="26">
        <v>18.899999999999988</v>
      </c>
      <c r="M14" s="26">
        <v>19.900000000000006</v>
      </c>
      <c r="N14" s="26">
        <v>19.899999999999991</v>
      </c>
      <c r="O14" s="26">
        <v>20.9</v>
      </c>
      <c r="P14" s="27">
        <v>1.5083415112855727</v>
      </c>
      <c r="Q14" s="35"/>
    </row>
    <row r="15" spans="1:17">
      <c r="A15" s="58">
        <v>8</v>
      </c>
      <c r="B15" s="46" t="s">
        <v>24</v>
      </c>
      <c r="C15" s="25">
        <v>16.899999999999984</v>
      </c>
      <c r="D15" s="26">
        <v>25.990909090909089</v>
      </c>
      <c r="E15" s="26">
        <v>14.9</v>
      </c>
      <c r="F15" s="26"/>
      <c r="G15" s="26">
        <v>16.900000000000002</v>
      </c>
      <c r="H15" s="26">
        <v>13.076470588235287</v>
      </c>
      <c r="I15" s="26">
        <v>14.900000000000004</v>
      </c>
      <c r="J15" s="26">
        <v>17.900000000000002</v>
      </c>
      <c r="K15" s="26">
        <v>14.9</v>
      </c>
      <c r="L15" s="26">
        <v>14.89999999999999</v>
      </c>
      <c r="M15" s="26">
        <v>14.899999999999991</v>
      </c>
      <c r="N15" s="26">
        <v>14.9</v>
      </c>
      <c r="O15" s="26">
        <v>17.899999999999999</v>
      </c>
      <c r="P15" s="27">
        <v>0.98760888234572541</v>
      </c>
      <c r="Q15" s="35"/>
    </row>
    <row r="16" spans="1:17">
      <c r="A16" s="58">
        <v>9</v>
      </c>
      <c r="B16" s="46" t="s">
        <v>25</v>
      </c>
      <c r="C16" s="25">
        <v>10</v>
      </c>
      <c r="D16" s="26">
        <v>10</v>
      </c>
      <c r="E16" s="26">
        <v>19.899999999999999</v>
      </c>
      <c r="F16" s="26">
        <v>11.5</v>
      </c>
      <c r="G16" s="26">
        <v>9.9000000000000021</v>
      </c>
      <c r="H16" s="26">
        <v>10.93846153846154</v>
      </c>
      <c r="I16" s="26">
        <v>12.900000000000004</v>
      </c>
      <c r="J16" s="26">
        <v>9.9000000000000021</v>
      </c>
      <c r="K16" s="26">
        <v>10</v>
      </c>
      <c r="L16" s="26">
        <v>9.899999999999995</v>
      </c>
      <c r="M16" s="26">
        <v>9.9000000000000039</v>
      </c>
      <c r="N16" s="26"/>
      <c r="O16" s="26">
        <v>10.9</v>
      </c>
      <c r="P16" s="27">
        <v>1.0101010101010108</v>
      </c>
      <c r="Q16" s="35"/>
    </row>
    <row r="17" spans="1:17">
      <c r="A17" s="58">
        <v>10</v>
      </c>
      <c r="B17" s="46" t="s">
        <v>26</v>
      </c>
      <c r="C17" s="25">
        <v>15.899999999999986</v>
      </c>
      <c r="D17" s="26">
        <v>21.925000000000001</v>
      </c>
      <c r="E17" s="26">
        <v>14.9</v>
      </c>
      <c r="F17" s="26">
        <v>20.042857142857144</v>
      </c>
      <c r="G17" s="26">
        <v>14.900000000000002</v>
      </c>
      <c r="H17" s="26">
        <v>15.029032258064507</v>
      </c>
      <c r="I17" s="26">
        <v>15.900000000000004</v>
      </c>
      <c r="J17" s="26">
        <v>19.900000000000002</v>
      </c>
      <c r="K17" s="26">
        <v>15</v>
      </c>
      <c r="L17" s="26">
        <v>14.799999999999997</v>
      </c>
      <c r="M17" s="26">
        <v>14.899999999999986</v>
      </c>
      <c r="N17" s="26">
        <v>14.899999999999997</v>
      </c>
      <c r="O17" s="26">
        <v>15.9</v>
      </c>
      <c r="P17" s="27">
        <v>0.4814189189189193</v>
      </c>
      <c r="Q17" s="35"/>
    </row>
    <row r="18" spans="1:17">
      <c r="A18" s="58">
        <v>11</v>
      </c>
      <c r="B18" s="46" t="s">
        <v>27</v>
      </c>
      <c r="C18" s="25">
        <v>19.899999999999991</v>
      </c>
      <c r="D18" s="26">
        <v>25.160869565217382</v>
      </c>
      <c r="E18" s="26">
        <v>14.9</v>
      </c>
      <c r="F18" s="26">
        <v>32.25</v>
      </c>
      <c r="G18" s="26"/>
      <c r="H18" s="26">
        <v>20.071428571428559</v>
      </c>
      <c r="I18" s="26">
        <v>21.899999999999988</v>
      </c>
      <c r="J18" s="26"/>
      <c r="K18" s="26">
        <v>14.949999999999998</v>
      </c>
      <c r="L18" s="26">
        <v>12.074358974358974</v>
      </c>
      <c r="M18" s="26">
        <v>16.899999999999988</v>
      </c>
      <c r="N18" s="26">
        <v>19.900000000000002</v>
      </c>
      <c r="O18" s="26">
        <v>26.9</v>
      </c>
      <c r="P18" s="27">
        <v>1.6709492461244424</v>
      </c>
      <c r="Q18" s="35"/>
    </row>
    <row r="19" spans="1:17">
      <c r="A19" s="58">
        <v>12</v>
      </c>
      <c r="B19" s="46" t="s">
        <v>28</v>
      </c>
      <c r="C19" s="25">
        <v>37.917021276595769</v>
      </c>
      <c r="D19" s="26"/>
      <c r="E19" s="26">
        <v>29.900000000000002</v>
      </c>
      <c r="F19" s="26">
        <v>36.763999999999989</v>
      </c>
      <c r="G19" s="26"/>
      <c r="H19" s="26">
        <v>31.5</v>
      </c>
      <c r="I19" s="26">
        <v>34.900000000000034</v>
      </c>
      <c r="J19" s="26">
        <v>33.9</v>
      </c>
      <c r="K19" s="26">
        <v>22.9</v>
      </c>
      <c r="L19" s="26">
        <v>22.899999999999988</v>
      </c>
      <c r="M19" s="26">
        <v>20</v>
      </c>
      <c r="N19" s="26">
        <v>20</v>
      </c>
      <c r="O19" s="26">
        <v>26.9</v>
      </c>
      <c r="P19" s="27">
        <v>0.83819999999999939</v>
      </c>
      <c r="Q19" s="35"/>
    </row>
    <row r="20" spans="1:17">
      <c r="A20" s="58">
        <v>13</v>
      </c>
      <c r="B20" s="46" t="s">
        <v>29</v>
      </c>
      <c r="C20" s="25">
        <v>30.910344827586233</v>
      </c>
      <c r="D20" s="26">
        <v>31.899999999999991</v>
      </c>
      <c r="E20" s="26">
        <v>24.9</v>
      </c>
      <c r="F20" s="26">
        <v>27.900000000000002</v>
      </c>
      <c r="G20" s="26">
        <v>27.879999999999988</v>
      </c>
      <c r="H20" s="26">
        <v>25.11052631578946</v>
      </c>
      <c r="I20" s="26">
        <v>28.900000000000006</v>
      </c>
      <c r="J20" s="26">
        <v>27.864285714285707</v>
      </c>
      <c r="K20" s="26">
        <v>27.899999999999995</v>
      </c>
      <c r="L20" s="26">
        <v>27.200000000000021</v>
      </c>
      <c r="M20" s="26">
        <v>29</v>
      </c>
      <c r="N20" s="26">
        <v>31.100000000000016</v>
      </c>
      <c r="O20" s="26">
        <v>24.9</v>
      </c>
      <c r="P20" s="27">
        <v>0.28112449799196759</v>
      </c>
      <c r="Q20" s="35"/>
    </row>
    <row r="21" spans="1:17">
      <c r="A21" s="58">
        <v>14</v>
      </c>
      <c r="B21" s="46" t="s">
        <v>30</v>
      </c>
      <c r="C21" s="25">
        <v>28.912244897959194</v>
      </c>
      <c r="D21" s="26">
        <v>21.900000000000002</v>
      </c>
      <c r="E21" s="26">
        <v>27.9</v>
      </c>
      <c r="F21" s="26">
        <v>26.733333333333334</v>
      </c>
      <c r="G21" s="26">
        <v>20.900000000000002</v>
      </c>
      <c r="H21" s="26">
        <v>20.417241379310333</v>
      </c>
      <c r="I21" s="26">
        <v>24.899999999999988</v>
      </c>
      <c r="J21" s="26">
        <v>24.900000000000002</v>
      </c>
      <c r="K21" s="26"/>
      <c r="L21" s="26">
        <v>24.899999999999988</v>
      </c>
      <c r="M21" s="26">
        <v>20.899999999999984</v>
      </c>
      <c r="N21" s="26">
        <v>24.899999999999995</v>
      </c>
      <c r="O21" s="26">
        <v>18.25</v>
      </c>
      <c r="P21" s="27">
        <v>0.52876712328767117</v>
      </c>
      <c r="Q21" s="35"/>
    </row>
    <row r="22" spans="1:17">
      <c r="A22" s="58">
        <v>15</v>
      </c>
      <c r="B22" s="46" t="s">
        <v>31</v>
      </c>
      <c r="C22" s="25">
        <v>14.899999999999986</v>
      </c>
      <c r="D22" s="26">
        <v>25.122222222222224</v>
      </c>
      <c r="E22" s="26">
        <v>22.9</v>
      </c>
      <c r="F22" s="26"/>
      <c r="G22" s="26">
        <v>22.888888888888893</v>
      </c>
      <c r="H22" s="26">
        <v>22.130769230769221</v>
      </c>
      <c r="I22" s="26">
        <v>23.937037037037026</v>
      </c>
      <c r="J22" s="26">
        <v>21.9</v>
      </c>
      <c r="K22" s="26">
        <v>22</v>
      </c>
      <c r="L22" s="26">
        <v>21.20000000000001</v>
      </c>
      <c r="M22" s="26">
        <v>22.899999999999991</v>
      </c>
      <c r="N22" s="26">
        <v>24</v>
      </c>
      <c r="O22" s="26">
        <v>22.9</v>
      </c>
      <c r="P22" s="27">
        <v>0.18501048218029292</v>
      </c>
      <c r="Q22" s="35"/>
    </row>
    <row r="23" spans="1:17">
      <c r="A23" s="58">
        <v>16</v>
      </c>
      <c r="B23" s="46" t="s">
        <v>32</v>
      </c>
      <c r="C23" s="25">
        <v>28.906122448979602</v>
      </c>
      <c r="D23" s="26">
        <v>29.899999999999991</v>
      </c>
      <c r="E23" s="26">
        <v>27.9</v>
      </c>
      <c r="F23" s="26">
        <v>31.725000000000001</v>
      </c>
      <c r="G23" s="26">
        <v>19.900000000000002</v>
      </c>
      <c r="H23" s="26">
        <v>20.566666666666656</v>
      </c>
      <c r="I23" s="26">
        <v>24.899999999999995</v>
      </c>
      <c r="J23" s="26">
        <v>24.900000000000002</v>
      </c>
      <c r="K23" s="26">
        <v>30</v>
      </c>
      <c r="L23" s="26">
        <v>19.79999999999999</v>
      </c>
      <c r="M23" s="26">
        <v>20.900000000000013</v>
      </c>
      <c r="N23" s="26">
        <v>24.9</v>
      </c>
      <c r="O23" s="26">
        <v>26.899999999999995</v>
      </c>
      <c r="P23" s="27">
        <v>0.60227272727272818</v>
      </c>
      <c r="Q23" s="35"/>
    </row>
    <row r="24" spans="1:17">
      <c r="A24" s="58">
        <v>17</v>
      </c>
      <c r="B24" s="46" t="s">
        <v>33</v>
      </c>
      <c r="C24" s="25">
        <v>23.975862068965522</v>
      </c>
      <c r="D24" s="26"/>
      <c r="E24" s="26">
        <v>19.900000000000002</v>
      </c>
      <c r="F24" s="26">
        <v>26.079310344827579</v>
      </c>
      <c r="G24" s="26">
        <v>14.900000000000004</v>
      </c>
      <c r="H24" s="26">
        <v>20.11052631578946</v>
      </c>
      <c r="I24" s="26">
        <v>22.900000000000023</v>
      </c>
      <c r="J24" s="26">
        <v>19.899999999999995</v>
      </c>
      <c r="K24" s="26">
        <v>15</v>
      </c>
      <c r="L24" s="26">
        <v>19.899999999999984</v>
      </c>
      <c r="M24" s="26"/>
      <c r="N24" s="26">
        <v>23.399999999999991</v>
      </c>
      <c r="O24" s="26">
        <v>18.900000000000002</v>
      </c>
      <c r="P24" s="27">
        <v>0.75028928488775648</v>
      </c>
      <c r="Q24" s="35"/>
    </row>
    <row r="25" spans="1:17">
      <c r="A25" s="58">
        <v>18</v>
      </c>
      <c r="B25" s="46" t="s">
        <v>34</v>
      </c>
      <c r="C25" s="25">
        <v>23.98</v>
      </c>
      <c r="D25" s="26">
        <v>15.899999999999991</v>
      </c>
      <c r="E25" s="26">
        <v>19.900000000000002</v>
      </c>
      <c r="F25" s="26">
        <v>25.881818181818179</v>
      </c>
      <c r="G25" s="26">
        <v>14.900000000000002</v>
      </c>
      <c r="H25" s="26">
        <v>20.087499999999988</v>
      </c>
      <c r="I25" s="26"/>
      <c r="J25" s="26">
        <v>19.899999999999999</v>
      </c>
      <c r="K25" s="26">
        <v>15</v>
      </c>
      <c r="L25" s="26">
        <v>19.899999999999984</v>
      </c>
      <c r="M25" s="26"/>
      <c r="N25" s="26"/>
      <c r="O25" s="26">
        <v>18.900000000000002</v>
      </c>
      <c r="P25" s="27">
        <v>0.7370347773032333</v>
      </c>
      <c r="Q25" s="35"/>
    </row>
    <row r="26" spans="1:17">
      <c r="A26" s="58">
        <v>19</v>
      </c>
      <c r="B26" s="46" t="s">
        <v>35</v>
      </c>
      <c r="C26" s="25">
        <v>15.909999999999991</v>
      </c>
      <c r="D26" s="26">
        <v>20.099999999999994</v>
      </c>
      <c r="E26" s="26">
        <v>19.899999999999999</v>
      </c>
      <c r="F26" s="26">
        <v>25.681818181818183</v>
      </c>
      <c r="G26" s="26">
        <v>19.899999999999999</v>
      </c>
      <c r="H26" s="26">
        <v>10.014285714285711</v>
      </c>
      <c r="I26" s="26">
        <v>10.899999999999997</v>
      </c>
      <c r="J26" s="26">
        <v>10</v>
      </c>
      <c r="K26" s="26">
        <v>9.9</v>
      </c>
      <c r="L26" s="26">
        <v>9.8999999999999915</v>
      </c>
      <c r="M26" s="26">
        <v>10</v>
      </c>
      <c r="N26" s="26"/>
      <c r="O26" s="26">
        <v>19.899999999999999</v>
      </c>
      <c r="P26" s="27">
        <v>1.5941230486685054</v>
      </c>
      <c r="Q26" s="35"/>
    </row>
    <row r="27" spans="1:17">
      <c r="A27" s="58">
        <v>20</v>
      </c>
      <c r="B27" s="46" t="s">
        <v>36</v>
      </c>
      <c r="C27" s="25">
        <v>17.899999999999984</v>
      </c>
      <c r="D27" s="26">
        <v>17.899999999999988</v>
      </c>
      <c r="E27" s="26">
        <v>14.9</v>
      </c>
      <c r="F27" s="26">
        <v>24.185714285714276</v>
      </c>
      <c r="G27" s="26">
        <v>16.712500000000002</v>
      </c>
      <c r="H27" s="26">
        <v>14.89999999999999</v>
      </c>
      <c r="I27" s="26">
        <v>24.697979797979844</v>
      </c>
      <c r="J27" s="26">
        <v>17.5</v>
      </c>
      <c r="K27" s="26">
        <v>15</v>
      </c>
      <c r="L27" s="26">
        <v>14.899999999999986</v>
      </c>
      <c r="M27" s="26">
        <v>14.900000000000018</v>
      </c>
      <c r="N27" s="26">
        <v>16.899999999999999</v>
      </c>
      <c r="O27" s="26">
        <v>20.677777777777781</v>
      </c>
      <c r="P27" s="27">
        <v>0.65758253677717238</v>
      </c>
      <c r="Q27" s="35"/>
    </row>
    <row r="28" spans="1:17">
      <c r="A28" s="58">
        <v>21</v>
      </c>
      <c r="B28" s="46" t="s">
        <v>37</v>
      </c>
      <c r="C28" s="25">
        <v>21.86444444444443</v>
      </c>
      <c r="D28" s="26">
        <v>18.899999999999999</v>
      </c>
      <c r="E28" s="26">
        <v>15.9</v>
      </c>
      <c r="F28" s="26"/>
      <c r="G28" s="26"/>
      <c r="H28" s="26">
        <v>17</v>
      </c>
      <c r="I28" s="26">
        <v>19.7</v>
      </c>
      <c r="J28" s="26">
        <v>18.899999999999999</v>
      </c>
      <c r="K28" s="26">
        <v>19.399999999999999</v>
      </c>
      <c r="L28" s="26">
        <v>16.700000000000003</v>
      </c>
      <c r="M28" s="26">
        <v>16.699999999999996</v>
      </c>
      <c r="N28" s="26"/>
      <c r="O28" s="26">
        <v>19.899999999999999</v>
      </c>
      <c r="P28" s="27">
        <v>0.2515723270440251</v>
      </c>
      <c r="Q28" s="35"/>
    </row>
    <row r="29" spans="1:17">
      <c r="A29" s="58">
        <v>22</v>
      </c>
      <c r="B29" s="46" t="s">
        <v>38</v>
      </c>
      <c r="C29" s="25">
        <v>22</v>
      </c>
      <c r="D29" s="26">
        <v>15.848717948717937</v>
      </c>
      <c r="E29" s="26">
        <v>14.9</v>
      </c>
      <c r="F29" s="26">
        <v>22.9</v>
      </c>
      <c r="G29" s="26">
        <v>14.9</v>
      </c>
      <c r="H29" s="26">
        <v>15.002564102564092</v>
      </c>
      <c r="I29" s="26">
        <v>15.899999999999986</v>
      </c>
      <c r="J29" s="26">
        <v>14.763157894736842</v>
      </c>
      <c r="K29" s="26">
        <v>14.9</v>
      </c>
      <c r="L29" s="26">
        <v>14.856521739130422</v>
      </c>
      <c r="M29" s="26">
        <v>15</v>
      </c>
      <c r="N29" s="26">
        <v>19.700000000000021</v>
      </c>
      <c r="O29" s="26">
        <v>15.900000000000002</v>
      </c>
      <c r="P29" s="27">
        <v>0.55115864527629221</v>
      </c>
      <c r="Q29" s="35"/>
    </row>
    <row r="30" spans="1:17">
      <c r="A30" s="58">
        <v>23</v>
      </c>
      <c r="B30" s="46" t="s">
        <v>39</v>
      </c>
      <c r="C30" s="25">
        <v>25.911320754716989</v>
      </c>
      <c r="D30" s="26">
        <v>17.899999999999988</v>
      </c>
      <c r="E30" s="26">
        <v>19.900000000000002</v>
      </c>
      <c r="F30" s="26">
        <v>26.5</v>
      </c>
      <c r="G30" s="26">
        <v>17.899999999999995</v>
      </c>
      <c r="H30" s="26">
        <v>19.937837837837844</v>
      </c>
      <c r="I30" s="26">
        <v>19.5</v>
      </c>
      <c r="J30" s="26">
        <v>17.899999999999999</v>
      </c>
      <c r="K30" s="26">
        <v>19.899999999999999</v>
      </c>
      <c r="L30" s="26">
        <v>19.700000000000014</v>
      </c>
      <c r="M30" s="26">
        <v>20.900000000000034</v>
      </c>
      <c r="N30" s="26">
        <v>20.85945945945948</v>
      </c>
      <c r="O30" s="26">
        <v>17.900000000000002</v>
      </c>
      <c r="P30" s="27">
        <v>0.48044692737430261</v>
      </c>
      <c r="Q30" s="35"/>
    </row>
    <row r="31" spans="1:17">
      <c r="A31" s="58">
        <v>24</v>
      </c>
      <c r="B31" s="46" t="s">
        <v>40</v>
      </c>
      <c r="C31" s="25">
        <v>14.899999999999988</v>
      </c>
      <c r="D31" s="26">
        <v>22</v>
      </c>
      <c r="E31" s="26">
        <v>19.900000000000002</v>
      </c>
      <c r="F31" s="26">
        <v>23.190909090909091</v>
      </c>
      <c r="G31" s="26"/>
      <c r="H31" s="26">
        <v>19.899999999999988</v>
      </c>
      <c r="I31" s="26">
        <v>23.5</v>
      </c>
      <c r="J31" s="26"/>
      <c r="K31" s="26">
        <v>9.9</v>
      </c>
      <c r="L31" s="26">
        <v>10.081818181818175</v>
      </c>
      <c r="M31" s="26">
        <v>13.899999999999986</v>
      </c>
      <c r="N31" s="26">
        <v>13.9</v>
      </c>
      <c r="O31" s="26">
        <v>19.899999999999999</v>
      </c>
      <c r="P31" s="27">
        <v>1.3737373737373737</v>
      </c>
      <c r="Q31" s="35"/>
    </row>
    <row r="32" spans="1:17">
      <c r="A32" s="58">
        <v>25</v>
      </c>
      <c r="B32" s="46" t="s">
        <v>41</v>
      </c>
      <c r="C32" s="25">
        <v>6.903999999999999</v>
      </c>
      <c r="D32" s="26">
        <v>5</v>
      </c>
      <c r="E32" s="26">
        <v>5</v>
      </c>
      <c r="F32" s="26"/>
      <c r="G32" s="26">
        <v>4.9000000000000004</v>
      </c>
      <c r="H32" s="26">
        <v>7.0249999999999995</v>
      </c>
      <c r="I32" s="26">
        <v>7.9000000000000039</v>
      </c>
      <c r="J32" s="26">
        <v>5</v>
      </c>
      <c r="K32" s="26">
        <v>6.9000000000000012</v>
      </c>
      <c r="L32" s="26">
        <v>4.9000000000000004</v>
      </c>
      <c r="M32" s="26">
        <v>5.8400000000000007</v>
      </c>
      <c r="N32" s="26">
        <v>6.9</v>
      </c>
      <c r="O32" s="26">
        <v>5.9</v>
      </c>
      <c r="P32" s="27">
        <v>0.61224489795918435</v>
      </c>
      <c r="Q32" s="35"/>
    </row>
    <row r="33" spans="1:17">
      <c r="A33" s="58">
        <v>26</v>
      </c>
      <c r="B33" s="46" t="s">
        <v>42</v>
      </c>
      <c r="C33" s="25">
        <v>13.903448275862058</v>
      </c>
      <c r="D33" s="26">
        <v>9.5108695652173907</v>
      </c>
      <c r="E33" s="26">
        <v>8.9</v>
      </c>
      <c r="F33" s="26">
        <v>8.9</v>
      </c>
      <c r="G33" s="26">
        <v>9.6272727272727305</v>
      </c>
      <c r="H33" s="26">
        <v>10.002564102564097</v>
      </c>
      <c r="I33" s="26">
        <v>10.89999999999999</v>
      </c>
      <c r="J33" s="26">
        <v>9</v>
      </c>
      <c r="K33" s="26">
        <v>8</v>
      </c>
      <c r="L33" s="26">
        <v>8.1212765957446802</v>
      </c>
      <c r="M33" s="26">
        <v>9.8999999999999844</v>
      </c>
      <c r="N33" s="26">
        <v>9.8999999999999861</v>
      </c>
      <c r="O33" s="26">
        <v>9.7363636363636381</v>
      </c>
      <c r="P33" s="27">
        <v>0.36249999999999871</v>
      </c>
      <c r="Q33" s="35"/>
    </row>
    <row r="34" spans="1:17">
      <c r="A34" s="58">
        <v>27</v>
      </c>
      <c r="B34" s="46" t="s">
        <v>43</v>
      </c>
      <c r="C34" s="25">
        <v>25.910344827586222</v>
      </c>
      <c r="D34" s="26">
        <v>21.774999999999988</v>
      </c>
      <c r="E34" s="26">
        <v>18.900000000000002</v>
      </c>
      <c r="F34" s="26">
        <v>25.945454545454542</v>
      </c>
      <c r="G34" s="26">
        <v>14.9</v>
      </c>
      <c r="H34" s="26">
        <v>15.002564102564092</v>
      </c>
      <c r="I34" s="26">
        <v>15.900000000000016</v>
      </c>
      <c r="J34" s="26">
        <v>20.233333333333331</v>
      </c>
      <c r="K34" s="26">
        <v>18.899999999999999</v>
      </c>
      <c r="L34" s="26">
        <v>18.646666666666651</v>
      </c>
      <c r="M34" s="26">
        <v>3.98</v>
      </c>
      <c r="N34" s="26">
        <v>4.5199999999999996</v>
      </c>
      <c r="O34" s="26">
        <v>19.720000000000002</v>
      </c>
      <c r="P34" s="27">
        <v>5.5189584285061661</v>
      </c>
      <c r="Q34" s="35"/>
    </row>
    <row r="35" spans="1:17">
      <c r="A35" s="58">
        <v>28</v>
      </c>
      <c r="B35" s="46" t="s">
        <v>44</v>
      </c>
      <c r="C35" s="25">
        <v>14.899999999999984</v>
      </c>
      <c r="D35" s="26">
        <v>10.970454545454537</v>
      </c>
      <c r="E35" s="26">
        <v>14.9</v>
      </c>
      <c r="F35" s="26">
        <v>19.899999999999999</v>
      </c>
      <c r="G35" s="26">
        <v>11.995238095238099</v>
      </c>
      <c r="H35" s="26">
        <v>11.899999999999991</v>
      </c>
      <c r="I35" s="26">
        <v>14.900000000000016</v>
      </c>
      <c r="J35" s="26">
        <v>12.5</v>
      </c>
      <c r="K35" s="26">
        <v>12</v>
      </c>
      <c r="L35" s="26">
        <v>11.89999999999999</v>
      </c>
      <c r="M35" s="26">
        <v>12.900000000000006</v>
      </c>
      <c r="N35" s="26">
        <v>12.899999999999984</v>
      </c>
      <c r="O35" s="26">
        <v>13.900000000000002</v>
      </c>
      <c r="P35" s="27">
        <v>0.81396312409364113</v>
      </c>
      <c r="Q35" s="35"/>
    </row>
    <row r="36" spans="1:17">
      <c r="A36" s="58">
        <v>29</v>
      </c>
      <c r="B36" s="46" t="s">
        <v>45</v>
      </c>
      <c r="C36" s="25">
        <v>25.913636363636353</v>
      </c>
      <c r="D36" s="26">
        <v>19.899999999999988</v>
      </c>
      <c r="E36" s="26">
        <v>19.900000000000002</v>
      </c>
      <c r="F36" s="26">
        <v>26.73076923076923</v>
      </c>
      <c r="G36" s="26">
        <v>17.899999999999995</v>
      </c>
      <c r="H36" s="26">
        <v>21.922222222222214</v>
      </c>
      <c r="I36" s="26">
        <v>22.9</v>
      </c>
      <c r="J36" s="26">
        <v>19.900000000000002</v>
      </c>
      <c r="K36" s="26">
        <v>19.899999999999999</v>
      </c>
      <c r="L36" s="26">
        <v>19.899999999999984</v>
      </c>
      <c r="M36" s="26">
        <v>19.900000000000031</v>
      </c>
      <c r="N36" s="26">
        <v>19.899999999999999</v>
      </c>
      <c r="O36" s="26">
        <v>19.899999999999999</v>
      </c>
      <c r="P36" s="27">
        <v>0.49333906317146581</v>
      </c>
      <c r="Q36" s="35"/>
    </row>
    <row r="37" spans="1:17">
      <c r="A37" s="58">
        <v>30</v>
      </c>
      <c r="B37" s="46" t="s">
        <v>47</v>
      </c>
      <c r="C37" s="25">
        <v>17.899999999999984</v>
      </c>
      <c r="D37" s="26">
        <v>19.900000000000002</v>
      </c>
      <c r="E37" s="26">
        <v>14.9</v>
      </c>
      <c r="F37" s="26">
        <v>25.823076923076922</v>
      </c>
      <c r="G37" s="26"/>
      <c r="H37" s="26">
        <v>13.971428571428566</v>
      </c>
      <c r="I37" s="26">
        <v>14.900000000000006</v>
      </c>
      <c r="J37" s="26"/>
      <c r="K37" s="26">
        <v>14.9</v>
      </c>
      <c r="L37" s="26">
        <v>11.899999999999993</v>
      </c>
      <c r="M37" s="26">
        <v>15.900000000000015</v>
      </c>
      <c r="N37" s="26">
        <v>15.899999999999984</v>
      </c>
      <c r="O37" s="26">
        <v>14.9</v>
      </c>
      <c r="P37" s="27">
        <v>1.1700064641241124</v>
      </c>
      <c r="Q37" s="35"/>
    </row>
    <row r="38" spans="1:17">
      <c r="A38" s="58">
        <v>31</v>
      </c>
      <c r="B38" s="46" t="s">
        <v>48</v>
      </c>
      <c r="C38" s="25">
        <v>50.083333333333336</v>
      </c>
      <c r="D38" s="26"/>
      <c r="E38" s="26"/>
      <c r="F38" s="26"/>
      <c r="G38" s="26"/>
      <c r="H38" s="26">
        <v>39.9</v>
      </c>
      <c r="I38" s="26">
        <v>39.9</v>
      </c>
      <c r="J38" s="26"/>
      <c r="K38" s="26">
        <v>45</v>
      </c>
      <c r="L38" s="26"/>
      <c r="M38" s="26">
        <v>45</v>
      </c>
      <c r="N38" s="26"/>
      <c r="O38" s="26">
        <v>39.9</v>
      </c>
      <c r="P38" s="27">
        <v>0.1278195488721805</v>
      </c>
      <c r="Q38" s="35"/>
    </row>
    <row r="39" spans="1:17">
      <c r="A39" s="58">
        <v>32</v>
      </c>
      <c r="B39" s="46" t="s">
        <v>49</v>
      </c>
      <c r="C39" s="25">
        <v>11.899999999999988</v>
      </c>
      <c r="D39" s="26">
        <v>14.900000000000004</v>
      </c>
      <c r="E39" s="26">
        <v>14.9</v>
      </c>
      <c r="F39" s="26">
        <v>18.199999999999996</v>
      </c>
      <c r="G39" s="26">
        <v>15.233333333333336</v>
      </c>
      <c r="H39" s="26">
        <v>15.030434782608692</v>
      </c>
      <c r="I39" s="26">
        <v>17.899999999999991</v>
      </c>
      <c r="J39" s="26">
        <v>16.5</v>
      </c>
      <c r="K39" s="26">
        <v>15</v>
      </c>
      <c r="L39" s="26">
        <v>14.899999999999991</v>
      </c>
      <c r="M39" s="26">
        <v>13.9</v>
      </c>
      <c r="N39" s="26"/>
      <c r="O39" s="26">
        <v>14.9</v>
      </c>
      <c r="P39" s="27">
        <v>0.30935251798561114</v>
      </c>
      <c r="Q39" s="35"/>
    </row>
    <row r="40" spans="1:17">
      <c r="A40" s="58">
        <v>33</v>
      </c>
      <c r="B40" s="46" t="s">
        <v>50</v>
      </c>
      <c r="C40" s="25">
        <v>49.900000000000048</v>
      </c>
      <c r="D40" s="26">
        <v>79.900000000000006</v>
      </c>
      <c r="E40" s="26">
        <v>69.900000000000006</v>
      </c>
      <c r="F40" s="26">
        <v>69.25</v>
      </c>
      <c r="G40" s="26"/>
      <c r="H40" s="26">
        <v>77.45</v>
      </c>
      <c r="I40" s="26">
        <v>74.899999999999991</v>
      </c>
      <c r="J40" s="26"/>
      <c r="K40" s="26"/>
      <c r="L40" s="26">
        <v>70.7</v>
      </c>
      <c r="M40" s="26">
        <v>74.900000000000006</v>
      </c>
      <c r="N40" s="26">
        <v>80</v>
      </c>
      <c r="O40" s="26">
        <v>59.9</v>
      </c>
      <c r="P40" s="27">
        <v>0.335559265442404</v>
      </c>
      <c r="Q40" s="35"/>
    </row>
    <row r="41" spans="1:17">
      <c r="A41" s="58">
        <v>34</v>
      </c>
      <c r="B41" s="46" t="s">
        <v>51</v>
      </c>
      <c r="C41" s="25">
        <v>22.907547169811316</v>
      </c>
      <c r="D41" s="26">
        <v>17.900000000000002</v>
      </c>
      <c r="E41" s="26">
        <v>19.899999999999999</v>
      </c>
      <c r="F41" s="26">
        <v>20.899999999999988</v>
      </c>
      <c r="G41" s="26">
        <v>14.900000000000004</v>
      </c>
      <c r="H41" s="26">
        <v>16.67777777777777</v>
      </c>
      <c r="I41" s="26">
        <v>21.899999999999988</v>
      </c>
      <c r="J41" s="26">
        <v>10</v>
      </c>
      <c r="K41" s="26">
        <v>14.9</v>
      </c>
      <c r="L41" s="26">
        <v>14.89999999999999</v>
      </c>
      <c r="M41" s="26">
        <v>19.899999999999999</v>
      </c>
      <c r="N41" s="26">
        <v>22.599999999999998</v>
      </c>
      <c r="O41" s="26">
        <v>15.9</v>
      </c>
      <c r="P41" s="27">
        <v>1.2599999999999998</v>
      </c>
      <c r="Q41" s="35"/>
    </row>
    <row r="42" spans="1:17">
      <c r="A42" s="58">
        <v>35</v>
      </c>
      <c r="B42" s="46" t="s">
        <v>52</v>
      </c>
      <c r="C42" s="25">
        <v>31.915384615384617</v>
      </c>
      <c r="D42" s="26">
        <v>19.900000000000002</v>
      </c>
      <c r="E42" s="26">
        <v>19.899999999999999</v>
      </c>
      <c r="F42" s="26">
        <v>24.9</v>
      </c>
      <c r="G42" s="26">
        <v>19.899999999999999</v>
      </c>
      <c r="H42" s="26">
        <v>19.899999999999999</v>
      </c>
      <c r="I42" s="26"/>
      <c r="J42" s="26"/>
      <c r="K42" s="26">
        <v>19.899999999999999</v>
      </c>
      <c r="L42" s="26">
        <v>19.900000000000002</v>
      </c>
      <c r="M42" s="26">
        <v>19.900000000000002</v>
      </c>
      <c r="N42" s="26">
        <v>19.900000000000002</v>
      </c>
      <c r="O42" s="26"/>
      <c r="P42" s="27">
        <v>0.25125628140703515</v>
      </c>
      <c r="Q42" s="35"/>
    </row>
    <row r="43" spans="1:17">
      <c r="A43" s="58">
        <v>36</v>
      </c>
      <c r="B43" s="46" t="s">
        <v>53</v>
      </c>
      <c r="C43" s="25">
        <v>14.902083333333321</v>
      </c>
      <c r="D43" s="26">
        <v>14.900000000000004</v>
      </c>
      <c r="E43" s="26">
        <v>14.9</v>
      </c>
      <c r="F43" s="26">
        <v>18.076470588235296</v>
      </c>
      <c r="G43" s="26">
        <v>14.900000000000004</v>
      </c>
      <c r="H43" s="26">
        <v>15</v>
      </c>
      <c r="I43" s="26">
        <v>17</v>
      </c>
      <c r="J43" s="26">
        <v>15</v>
      </c>
      <c r="K43" s="26">
        <v>16</v>
      </c>
      <c r="L43" s="26">
        <v>14.300000000000008</v>
      </c>
      <c r="M43" s="26"/>
      <c r="N43" s="26"/>
      <c r="O43" s="26">
        <v>14.9</v>
      </c>
      <c r="P43" s="27">
        <v>0.26408885232414581</v>
      </c>
      <c r="Q43" s="35"/>
    </row>
    <row r="44" spans="1:17">
      <c r="A44" s="58">
        <v>37</v>
      </c>
      <c r="B44" s="46" t="s">
        <v>54</v>
      </c>
      <c r="C44" s="25">
        <v>19.899999999999988</v>
      </c>
      <c r="D44" s="26">
        <v>19.900000000000002</v>
      </c>
      <c r="E44" s="26">
        <v>18.899999999999999</v>
      </c>
      <c r="F44" s="26">
        <v>33.9</v>
      </c>
      <c r="G44" s="26"/>
      <c r="H44" s="26">
        <v>32.899999999999991</v>
      </c>
      <c r="I44" s="26">
        <v>34.9</v>
      </c>
      <c r="J44" s="26">
        <v>32.299999999999997</v>
      </c>
      <c r="K44" s="26">
        <v>19.899999999999999</v>
      </c>
      <c r="L44" s="26">
        <v>19.899999999999988</v>
      </c>
      <c r="M44" s="26">
        <v>19.899999999999991</v>
      </c>
      <c r="N44" s="26"/>
      <c r="O44" s="26">
        <v>19.899999999999999</v>
      </c>
      <c r="P44" s="27">
        <v>0.84656084656084651</v>
      </c>
      <c r="Q44" s="35"/>
    </row>
    <row r="45" spans="1:17">
      <c r="A45" s="58">
        <v>38</v>
      </c>
      <c r="B45" s="46" t="s">
        <v>55</v>
      </c>
      <c r="C45" s="25">
        <v>12.899999999999988</v>
      </c>
      <c r="D45" s="26"/>
      <c r="E45" s="26">
        <v>14.900000000000002</v>
      </c>
      <c r="F45" s="26">
        <v>19.900000000000002</v>
      </c>
      <c r="G45" s="26">
        <v>13.900000000000004</v>
      </c>
      <c r="H45" s="26">
        <v>17.033333333333324</v>
      </c>
      <c r="I45" s="26">
        <v>17.899999999999991</v>
      </c>
      <c r="J45" s="26">
        <v>19.8</v>
      </c>
      <c r="K45" s="26">
        <v>13.9</v>
      </c>
      <c r="L45" s="26">
        <v>13.747173913043468</v>
      </c>
      <c r="M45" s="26">
        <v>15.899999999999997</v>
      </c>
      <c r="N45" s="26"/>
      <c r="O45" s="26">
        <v>21.5</v>
      </c>
      <c r="P45" s="27">
        <v>0.5639578095102562</v>
      </c>
      <c r="Q45" s="35"/>
    </row>
    <row r="46" spans="1:17">
      <c r="A46" s="58">
        <v>39</v>
      </c>
      <c r="B46" s="46" t="s">
        <v>56</v>
      </c>
      <c r="C46" s="25">
        <v>8.8999999999999897</v>
      </c>
      <c r="D46" s="26">
        <v>8.25</v>
      </c>
      <c r="E46" s="26">
        <v>7.8999999999999995</v>
      </c>
      <c r="F46" s="26">
        <v>10.55</v>
      </c>
      <c r="G46" s="26">
        <v>8.9000000000000021</v>
      </c>
      <c r="H46" s="26">
        <v>8.9769230769230735</v>
      </c>
      <c r="I46" s="26">
        <v>9.8999999999999844</v>
      </c>
      <c r="J46" s="26">
        <v>8.9826086956521749</v>
      </c>
      <c r="K46" s="26">
        <v>8</v>
      </c>
      <c r="L46" s="26">
        <v>8.9210638297872435</v>
      </c>
      <c r="M46" s="26">
        <v>9</v>
      </c>
      <c r="N46" s="26">
        <v>9</v>
      </c>
      <c r="O46" s="26">
        <v>8.33</v>
      </c>
      <c r="P46" s="27">
        <v>0.33544303797468378</v>
      </c>
      <c r="Q46" s="35"/>
    </row>
    <row r="47" spans="1:17">
      <c r="A47" s="58">
        <v>40</v>
      </c>
      <c r="B47" s="46" t="s">
        <v>57</v>
      </c>
      <c r="C47" s="25">
        <v>9.8999999999999897</v>
      </c>
      <c r="D47" s="26">
        <v>10</v>
      </c>
      <c r="E47" s="26">
        <v>8.9</v>
      </c>
      <c r="F47" s="26">
        <v>10.9</v>
      </c>
      <c r="G47" s="26">
        <v>9</v>
      </c>
      <c r="H47" s="26">
        <v>8.9256410256410224</v>
      </c>
      <c r="I47" s="26">
        <v>10.89999999999999</v>
      </c>
      <c r="J47" s="26">
        <v>11</v>
      </c>
      <c r="K47" s="26">
        <v>9.9</v>
      </c>
      <c r="L47" s="26">
        <v>8.9978723404255323</v>
      </c>
      <c r="M47" s="26">
        <v>9.8999999999999844</v>
      </c>
      <c r="N47" s="26">
        <v>9.8999999999999861</v>
      </c>
      <c r="O47" s="26">
        <v>9.9500000000000011</v>
      </c>
      <c r="P47" s="27">
        <v>0.23595505617977519</v>
      </c>
      <c r="Q47" s="35"/>
    </row>
    <row r="48" spans="1:17">
      <c r="A48" s="58">
        <v>41</v>
      </c>
      <c r="B48" s="46" t="s">
        <v>58</v>
      </c>
      <c r="C48" s="25">
        <v>19.899999999999999</v>
      </c>
      <c r="D48" s="26">
        <v>16.899999999999988</v>
      </c>
      <c r="E48" s="26">
        <v>24.899999999999995</v>
      </c>
      <c r="F48" s="26"/>
      <c r="G48" s="26">
        <v>19.899999999999991</v>
      </c>
      <c r="H48" s="26">
        <v>18.105128205128192</v>
      </c>
      <c r="I48" s="26">
        <v>17.900000000000031</v>
      </c>
      <c r="J48" s="26">
        <v>16.670000000000012</v>
      </c>
      <c r="K48" s="26"/>
      <c r="L48" s="26">
        <v>19.79999999999999</v>
      </c>
      <c r="M48" s="26">
        <v>21.900000000000041</v>
      </c>
      <c r="N48" s="26">
        <v>19.90000000000002</v>
      </c>
      <c r="O48" s="26">
        <v>18.900000000000002</v>
      </c>
      <c r="P48" s="27">
        <v>0.49370125974804902</v>
      </c>
      <c r="Q48" s="35"/>
    </row>
    <row r="49" spans="1:56" ht="15.75" thickBot="1">
      <c r="A49" s="59">
        <v>42</v>
      </c>
      <c r="B49" s="47" t="s">
        <v>59</v>
      </c>
      <c r="C49" s="29">
        <v>14.899999999999984</v>
      </c>
      <c r="D49" s="30">
        <v>16.811764705882343</v>
      </c>
      <c r="E49" s="30">
        <v>16.900000000000002</v>
      </c>
      <c r="F49" s="30">
        <v>23.299999999999997</v>
      </c>
      <c r="G49" s="30">
        <v>15.9</v>
      </c>
      <c r="H49" s="30">
        <v>17.00256410256409</v>
      </c>
      <c r="I49" s="30">
        <v>19.843661971831001</v>
      </c>
      <c r="J49" s="30">
        <v>17.899999999999999</v>
      </c>
      <c r="K49" s="30">
        <v>14.95</v>
      </c>
      <c r="L49" s="30">
        <v>14.899999999999986</v>
      </c>
      <c r="M49" s="30">
        <v>16.90000000000002</v>
      </c>
      <c r="N49" s="30">
        <v>22.900000000000013</v>
      </c>
      <c r="O49" s="30">
        <v>17.900000000000002</v>
      </c>
      <c r="P49" s="31">
        <v>0.56375838926174615</v>
      </c>
      <c r="Q49" s="35"/>
    </row>
    <row r="50" spans="1:56">
      <c r="A50" s="35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56">
      <c r="A51" s="35"/>
      <c r="B51" s="38" t="s">
        <v>67</v>
      </c>
      <c r="C51" s="35"/>
      <c r="D51" s="35"/>
      <c r="E51" s="35" t="s">
        <v>71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56">
      <c r="A52" s="35"/>
      <c r="B52" s="39" t="s">
        <v>62</v>
      </c>
      <c r="C52" s="35"/>
      <c r="D52" s="35"/>
      <c r="E52" s="36" t="s">
        <v>72</v>
      </c>
      <c r="F52" s="36" t="s">
        <v>78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56">
      <c r="A53" s="35"/>
      <c r="B53" s="39" t="s">
        <v>63</v>
      </c>
      <c r="C53" s="35"/>
      <c r="D53" s="35"/>
      <c r="E53" s="36" t="s">
        <v>73</v>
      </c>
      <c r="F53" s="36" t="s">
        <v>74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56">
      <c r="A54" s="35"/>
      <c r="B54" s="39" t="s">
        <v>64</v>
      </c>
      <c r="C54" s="35"/>
      <c r="D54" s="35"/>
      <c r="E54" s="36" t="s">
        <v>73</v>
      </c>
      <c r="F54" s="36" t="s">
        <v>75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56">
      <c r="A55" s="35"/>
      <c r="B55" s="39" t="s">
        <v>65</v>
      </c>
      <c r="C55" s="35"/>
      <c r="D55" s="35"/>
      <c r="E55" s="36" t="s">
        <v>73</v>
      </c>
      <c r="F55" s="36" t="s">
        <v>77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56">
      <c r="A56" s="35"/>
      <c r="B56" s="39" t="s">
        <v>66</v>
      </c>
      <c r="C56" s="35"/>
      <c r="D56" s="35"/>
      <c r="E56" s="36" t="s">
        <v>73</v>
      </c>
      <c r="F56" s="36" t="s">
        <v>76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56" s="4" customFormat="1">
      <c r="A57" s="35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</row>
    <row r="58" spans="1:56" s="35" customFormat="1">
      <c r="B58" s="34"/>
      <c r="G58" s="48" t="s">
        <v>89</v>
      </c>
    </row>
    <row r="59" spans="1:56" s="35" customFormat="1">
      <c r="B59" s="34"/>
    </row>
    <row r="60" spans="1:56" s="35" customFormat="1">
      <c r="B60" s="34"/>
    </row>
    <row r="61" spans="1:56" s="35" customFormat="1">
      <c r="B61" s="34"/>
    </row>
    <row r="62" spans="1:56" s="35" customFormat="1">
      <c r="B62" s="34"/>
    </row>
    <row r="63" spans="1:56" s="35" customFormat="1">
      <c r="B63" s="34"/>
    </row>
    <row r="64" spans="1:56" s="35" customFormat="1">
      <c r="B64" s="34"/>
    </row>
    <row r="65" spans="2:2" s="35" customFormat="1">
      <c r="B65" s="34"/>
    </row>
    <row r="66" spans="2:2" s="35" customFormat="1">
      <c r="B66" s="34"/>
    </row>
    <row r="67" spans="2:2" s="35" customFormat="1">
      <c r="B67" s="34"/>
    </row>
    <row r="68" spans="2:2" s="35" customFormat="1">
      <c r="B68" s="34"/>
    </row>
    <row r="69" spans="2:2" s="35" customFormat="1">
      <c r="B69" s="34"/>
    </row>
    <row r="70" spans="2:2" s="35" customFormat="1">
      <c r="B70" s="34"/>
    </row>
    <row r="71" spans="2:2" s="35" customFormat="1">
      <c r="B71" s="34"/>
    </row>
    <row r="72" spans="2:2" s="35" customFormat="1">
      <c r="B72" s="34"/>
    </row>
    <row r="73" spans="2:2" s="35" customFormat="1">
      <c r="B73" s="34"/>
    </row>
    <row r="74" spans="2:2" s="35" customFormat="1">
      <c r="B74" s="34"/>
    </row>
    <row r="75" spans="2:2" s="35" customFormat="1">
      <c r="B75" s="34"/>
    </row>
    <row r="76" spans="2:2" s="35" customFormat="1">
      <c r="B76" s="34"/>
    </row>
    <row r="77" spans="2:2" s="35" customFormat="1">
      <c r="B77" s="34"/>
    </row>
    <row r="78" spans="2:2" s="35" customFormat="1">
      <c r="B78" s="34"/>
    </row>
    <row r="79" spans="2:2" s="35" customFormat="1">
      <c r="B79" s="34"/>
    </row>
    <row r="80" spans="2:2" s="35" customFormat="1">
      <c r="B80" s="34"/>
    </row>
    <row r="81" spans="2:2" s="35" customFormat="1">
      <c r="B81" s="34"/>
    </row>
    <row r="82" spans="2:2" s="35" customFormat="1">
      <c r="B82" s="34"/>
    </row>
    <row r="83" spans="2:2" s="35" customFormat="1">
      <c r="B83" s="34"/>
    </row>
    <row r="84" spans="2:2" s="35" customFormat="1">
      <c r="B84" s="34"/>
    </row>
    <row r="85" spans="2:2" s="35" customFormat="1">
      <c r="B85" s="34"/>
    </row>
    <row r="86" spans="2:2" s="35" customFormat="1">
      <c r="B86" s="34"/>
    </row>
    <row r="87" spans="2:2" s="35" customFormat="1">
      <c r="B87" s="34"/>
    </row>
    <row r="88" spans="2:2" s="35" customFormat="1">
      <c r="B88" s="34"/>
    </row>
    <row r="89" spans="2:2" s="35" customFormat="1">
      <c r="B89" s="34"/>
    </row>
    <row r="90" spans="2:2" s="35" customFormat="1">
      <c r="B90" s="34"/>
    </row>
    <row r="91" spans="2:2" s="35" customFormat="1">
      <c r="B91" s="34"/>
    </row>
    <row r="92" spans="2:2" s="35" customFormat="1">
      <c r="B92" s="34"/>
    </row>
    <row r="93" spans="2:2" s="35" customFormat="1">
      <c r="B93" s="34"/>
    </row>
    <row r="94" spans="2:2" s="35" customFormat="1">
      <c r="B94" s="34"/>
    </row>
    <row r="95" spans="2:2" s="35" customFormat="1">
      <c r="B95" s="34"/>
    </row>
    <row r="96" spans="2:2" s="35" customFormat="1">
      <c r="B96" s="34"/>
    </row>
    <row r="97" spans="2:2" s="35" customFormat="1">
      <c r="B97" s="34"/>
    </row>
    <row r="98" spans="2:2" s="35" customFormat="1">
      <c r="B98" s="34"/>
    </row>
    <row r="99" spans="2:2" s="35" customFormat="1">
      <c r="B99" s="34"/>
    </row>
    <row r="100" spans="2:2" s="35" customFormat="1">
      <c r="B100" s="34"/>
    </row>
    <row r="101" spans="2:2" s="35" customFormat="1">
      <c r="B101" s="34"/>
    </row>
    <row r="102" spans="2:2" s="35" customFormat="1">
      <c r="B102" s="34"/>
    </row>
    <row r="103" spans="2:2" s="35" customFormat="1">
      <c r="B103" s="34"/>
    </row>
    <row r="104" spans="2:2" s="35" customFormat="1">
      <c r="B104" s="34"/>
    </row>
    <row r="105" spans="2:2" s="35" customFormat="1">
      <c r="B105" s="34"/>
    </row>
    <row r="106" spans="2:2" s="35" customFormat="1">
      <c r="B106" s="34"/>
    </row>
    <row r="107" spans="2:2" s="35" customFormat="1">
      <c r="B107" s="34"/>
    </row>
    <row r="108" spans="2:2" s="35" customFormat="1">
      <c r="B108" s="34"/>
    </row>
    <row r="109" spans="2:2" s="35" customFormat="1">
      <c r="B109" s="34"/>
    </row>
    <row r="110" spans="2:2" s="35" customFormat="1">
      <c r="B110" s="34"/>
    </row>
    <row r="111" spans="2:2" s="35" customFormat="1">
      <c r="B111" s="34"/>
    </row>
    <row r="112" spans="2:2" s="35" customFormat="1">
      <c r="B112" s="34"/>
    </row>
    <row r="113" spans="2:2" s="35" customFormat="1">
      <c r="B113" s="34"/>
    </row>
    <row r="114" spans="2:2" s="35" customFormat="1">
      <c r="B114" s="34"/>
    </row>
    <row r="115" spans="2:2" s="35" customFormat="1">
      <c r="B115" s="34"/>
    </row>
    <row r="116" spans="2:2" s="35" customFormat="1">
      <c r="B116" s="34"/>
    </row>
    <row r="117" spans="2:2" s="35" customFormat="1">
      <c r="B117" s="34"/>
    </row>
    <row r="118" spans="2:2" s="35" customFormat="1">
      <c r="B118" s="34"/>
    </row>
    <row r="119" spans="2:2" s="35" customFormat="1">
      <c r="B119" s="34"/>
    </row>
    <row r="120" spans="2:2" s="35" customFormat="1">
      <c r="B120" s="34"/>
    </row>
    <row r="121" spans="2:2" s="35" customFormat="1">
      <c r="B121" s="34"/>
    </row>
    <row r="122" spans="2:2" s="35" customFormat="1">
      <c r="B122" s="34"/>
    </row>
    <row r="123" spans="2:2" s="35" customFormat="1">
      <c r="B123" s="34"/>
    </row>
    <row r="124" spans="2:2" s="35" customFormat="1">
      <c r="B124" s="34"/>
    </row>
    <row r="125" spans="2:2" s="35" customFormat="1">
      <c r="B125" s="34"/>
    </row>
    <row r="126" spans="2:2" s="35" customFormat="1">
      <c r="B126" s="34"/>
    </row>
    <row r="127" spans="2:2" s="35" customFormat="1">
      <c r="B127" s="34"/>
    </row>
    <row r="128" spans="2:2" s="35" customFormat="1">
      <c r="B128" s="34"/>
    </row>
    <row r="129" spans="2:2" s="35" customFormat="1">
      <c r="B129" s="34"/>
    </row>
    <row r="130" spans="2:2" s="35" customFormat="1">
      <c r="B130" s="34"/>
    </row>
    <row r="131" spans="2:2" s="35" customFormat="1">
      <c r="B131" s="34"/>
    </row>
    <row r="132" spans="2:2" s="35" customFormat="1">
      <c r="B132" s="34"/>
    </row>
    <row r="133" spans="2:2" s="35" customFormat="1">
      <c r="B133" s="34"/>
    </row>
    <row r="134" spans="2:2" s="35" customFormat="1">
      <c r="B134" s="34"/>
    </row>
    <row r="135" spans="2:2" s="35" customFormat="1">
      <c r="B135" s="34"/>
    </row>
    <row r="136" spans="2:2" s="35" customFormat="1">
      <c r="B136" s="34"/>
    </row>
    <row r="137" spans="2:2" s="35" customFormat="1">
      <c r="B137" s="34"/>
    </row>
    <row r="138" spans="2:2" s="35" customFormat="1">
      <c r="B138" s="34"/>
    </row>
    <row r="139" spans="2:2" s="35" customFormat="1">
      <c r="B139" s="34"/>
    </row>
    <row r="140" spans="2:2" s="35" customFormat="1">
      <c r="B140" s="34"/>
    </row>
    <row r="141" spans="2:2" s="35" customFormat="1">
      <c r="B141" s="34"/>
    </row>
    <row r="142" spans="2:2" s="35" customFormat="1">
      <c r="B142" s="34"/>
    </row>
    <row r="143" spans="2:2" s="35" customFormat="1">
      <c r="B143" s="34"/>
    </row>
    <row r="144" spans="2:2" s="35" customFormat="1">
      <c r="B144" s="34"/>
    </row>
    <row r="145" spans="2:2" s="35" customFormat="1">
      <c r="B145" s="34"/>
    </row>
    <row r="146" spans="2:2" s="35" customFormat="1">
      <c r="B146" s="34"/>
    </row>
    <row r="147" spans="2:2" s="35" customFormat="1">
      <c r="B147" s="34"/>
    </row>
    <row r="148" spans="2:2" s="35" customFormat="1">
      <c r="B148" s="34"/>
    </row>
    <row r="149" spans="2:2" s="35" customFormat="1">
      <c r="B149" s="34"/>
    </row>
    <row r="150" spans="2:2" s="35" customFormat="1">
      <c r="B150" s="34"/>
    </row>
    <row r="151" spans="2:2" s="35" customFormat="1">
      <c r="B151" s="34"/>
    </row>
    <row r="152" spans="2:2" s="35" customFormat="1">
      <c r="B152" s="34"/>
    </row>
    <row r="153" spans="2:2" s="35" customFormat="1">
      <c r="B153" s="34"/>
    </row>
    <row r="154" spans="2:2" s="35" customFormat="1">
      <c r="B154" s="34"/>
    </row>
    <row r="155" spans="2:2" s="35" customFormat="1">
      <c r="B155" s="34"/>
    </row>
    <row r="156" spans="2:2" s="35" customFormat="1">
      <c r="B156" s="34"/>
    </row>
    <row r="157" spans="2:2" s="35" customFormat="1">
      <c r="B157" s="34"/>
    </row>
    <row r="158" spans="2:2" s="35" customFormat="1">
      <c r="B158" s="34"/>
    </row>
    <row r="159" spans="2:2" s="35" customFormat="1">
      <c r="B159" s="34"/>
    </row>
    <row r="160" spans="2:2" s="35" customFormat="1">
      <c r="B160" s="34"/>
    </row>
    <row r="161" spans="2:2" s="35" customFormat="1">
      <c r="B161" s="34"/>
    </row>
    <row r="162" spans="2:2" s="35" customFormat="1">
      <c r="B162" s="34"/>
    </row>
    <row r="163" spans="2:2" s="35" customFormat="1">
      <c r="B163" s="34"/>
    </row>
    <row r="164" spans="2:2" s="35" customFormat="1">
      <c r="B164" s="34"/>
    </row>
    <row r="165" spans="2:2" s="35" customFormat="1">
      <c r="B165" s="34"/>
    </row>
    <row r="166" spans="2:2" s="35" customFormat="1">
      <c r="B166" s="34"/>
    </row>
    <row r="167" spans="2:2" s="35" customFormat="1">
      <c r="B167" s="34"/>
    </row>
    <row r="168" spans="2:2" s="35" customFormat="1">
      <c r="B168" s="34"/>
    </row>
    <row r="169" spans="2:2" s="35" customFormat="1">
      <c r="B169" s="34"/>
    </row>
    <row r="170" spans="2:2" s="35" customFormat="1">
      <c r="B170" s="34"/>
    </row>
    <row r="171" spans="2:2" s="35" customFormat="1">
      <c r="B171" s="34"/>
    </row>
    <row r="172" spans="2:2" s="35" customFormat="1">
      <c r="B172" s="34"/>
    </row>
    <row r="173" spans="2:2" s="35" customFormat="1">
      <c r="B173" s="34"/>
    </row>
    <row r="174" spans="2:2" s="35" customFormat="1">
      <c r="B174" s="34"/>
    </row>
    <row r="175" spans="2:2" s="35" customFormat="1">
      <c r="B175" s="34"/>
    </row>
    <row r="176" spans="2:2" s="35" customFormat="1">
      <c r="B176" s="34"/>
    </row>
    <row r="177" spans="2:2" s="35" customFormat="1">
      <c r="B177" s="34"/>
    </row>
    <row r="178" spans="2:2" s="35" customFormat="1">
      <c r="B178" s="34"/>
    </row>
    <row r="179" spans="2:2" s="35" customFormat="1">
      <c r="B179" s="34"/>
    </row>
    <row r="180" spans="2:2" s="35" customFormat="1">
      <c r="B180" s="34"/>
    </row>
    <row r="181" spans="2:2" s="35" customFormat="1">
      <c r="B181" s="34"/>
    </row>
    <row r="182" spans="2:2" s="35" customFormat="1">
      <c r="B182" s="34"/>
    </row>
    <row r="183" spans="2:2" s="35" customFormat="1">
      <c r="B183" s="34"/>
    </row>
    <row r="184" spans="2:2" s="35" customFormat="1">
      <c r="B184" s="34"/>
    </row>
    <row r="185" spans="2:2" s="35" customFormat="1">
      <c r="B185" s="34"/>
    </row>
    <row r="186" spans="2:2" s="35" customFormat="1">
      <c r="B186" s="34"/>
    </row>
    <row r="187" spans="2:2" s="35" customFormat="1">
      <c r="B187" s="34"/>
    </row>
    <row r="188" spans="2:2" s="35" customFormat="1">
      <c r="B188" s="34"/>
    </row>
    <row r="189" spans="2:2" s="35" customFormat="1">
      <c r="B189" s="34"/>
    </row>
    <row r="190" spans="2:2" s="35" customFormat="1">
      <c r="B190" s="34"/>
    </row>
    <row r="191" spans="2:2" s="35" customFormat="1">
      <c r="B191" s="34"/>
    </row>
    <row r="192" spans="2:2" s="35" customFormat="1">
      <c r="B192" s="34"/>
    </row>
    <row r="193" spans="2:2" s="35" customFormat="1">
      <c r="B193" s="34"/>
    </row>
    <row r="194" spans="2:2" s="35" customFormat="1">
      <c r="B194" s="34"/>
    </row>
    <row r="195" spans="2:2" s="35" customFormat="1">
      <c r="B195" s="34"/>
    </row>
    <row r="196" spans="2:2" s="35" customFormat="1">
      <c r="B196" s="34"/>
    </row>
    <row r="197" spans="2:2" s="35" customFormat="1">
      <c r="B197" s="34"/>
    </row>
    <row r="198" spans="2:2" s="35" customFormat="1">
      <c r="B198" s="34"/>
    </row>
    <row r="199" spans="2:2" s="35" customFormat="1">
      <c r="B199" s="34"/>
    </row>
    <row r="200" spans="2:2" s="35" customFormat="1">
      <c r="B200" s="34"/>
    </row>
    <row r="201" spans="2:2" s="35" customFormat="1">
      <c r="B201" s="34"/>
    </row>
    <row r="202" spans="2:2" s="35" customFormat="1">
      <c r="B202" s="34"/>
    </row>
    <row r="203" spans="2:2" s="35" customFormat="1">
      <c r="B203" s="34"/>
    </row>
    <row r="204" spans="2:2" s="35" customFormat="1">
      <c r="B204" s="34"/>
    </row>
    <row r="205" spans="2:2" s="35" customFormat="1">
      <c r="B205" s="34"/>
    </row>
    <row r="206" spans="2:2" s="35" customFormat="1">
      <c r="B206" s="34"/>
    </row>
    <row r="207" spans="2:2" s="35" customFormat="1">
      <c r="B207" s="34"/>
    </row>
    <row r="208" spans="2:2" s="35" customFormat="1">
      <c r="B208" s="34"/>
    </row>
    <row r="209" spans="2:2" s="35" customFormat="1">
      <c r="B209" s="34"/>
    </row>
    <row r="210" spans="2:2" s="35" customFormat="1">
      <c r="B210" s="34"/>
    </row>
    <row r="211" spans="2:2" s="35" customFormat="1">
      <c r="B211" s="34"/>
    </row>
    <row r="212" spans="2:2" s="35" customFormat="1">
      <c r="B212" s="34"/>
    </row>
    <row r="213" spans="2:2" s="35" customFormat="1">
      <c r="B213" s="34"/>
    </row>
    <row r="214" spans="2:2" s="35" customFormat="1">
      <c r="B214" s="34"/>
    </row>
    <row r="215" spans="2:2" s="35" customFormat="1">
      <c r="B215" s="34"/>
    </row>
    <row r="216" spans="2:2" s="35" customFormat="1">
      <c r="B216" s="34"/>
    </row>
    <row r="217" spans="2:2" s="35" customFormat="1">
      <c r="B217" s="34"/>
    </row>
    <row r="218" spans="2:2" s="35" customFormat="1">
      <c r="B218" s="34"/>
    </row>
    <row r="219" spans="2:2" s="35" customFormat="1">
      <c r="B219" s="34"/>
    </row>
    <row r="220" spans="2:2" s="35" customFormat="1">
      <c r="B220" s="34"/>
    </row>
    <row r="221" spans="2:2" s="35" customFormat="1">
      <c r="B221" s="34"/>
    </row>
    <row r="222" spans="2:2" s="35" customFormat="1">
      <c r="B222" s="34"/>
    </row>
    <row r="223" spans="2:2" s="35" customFormat="1">
      <c r="B223" s="34"/>
    </row>
    <row r="224" spans="2:2" s="35" customFormat="1">
      <c r="B224" s="34"/>
    </row>
    <row r="225" spans="2:2" s="35" customFormat="1">
      <c r="B225" s="34"/>
    </row>
    <row r="226" spans="2:2" s="35" customFormat="1">
      <c r="B226" s="34"/>
    </row>
    <row r="227" spans="2:2" s="35" customFormat="1">
      <c r="B227" s="34"/>
    </row>
    <row r="228" spans="2:2" s="35" customFormat="1">
      <c r="B228" s="34"/>
    </row>
    <row r="229" spans="2:2" s="35" customFormat="1">
      <c r="B229" s="34"/>
    </row>
    <row r="230" spans="2:2" s="35" customFormat="1">
      <c r="B230" s="34"/>
    </row>
    <row r="231" spans="2:2" s="35" customFormat="1">
      <c r="B231" s="34"/>
    </row>
    <row r="232" spans="2:2" s="35" customFormat="1">
      <c r="B232" s="34"/>
    </row>
    <row r="233" spans="2:2" s="35" customFormat="1">
      <c r="B233" s="34"/>
    </row>
    <row r="234" spans="2:2" s="35" customFormat="1">
      <c r="B234" s="34"/>
    </row>
    <row r="235" spans="2:2" s="35" customFormat="1">
      <c r="B235" s="34"/>
    </row>
    <row r="236" spans="2:2" s="35" customFormat="1">
      <c r="B236" s="34"/>
    </row>
    <row r="237" spans="2:2" s="35" customFormat="1">
      <c r="B237" s="34"/>
    </row>
    <row r="238" spans="2:2" s="35" customFormat="1">
      <c r="B238" s="34"/>
    </row>
    <row r="239" spans="2:2" s="35" customFormat="1">
      <c r="B239" s="34"/>
    </row>
    <row r="240" spans="2:2" s="35" customFormat="1">
      <c r="B240" s="34"/>
    </row>
    <row r="241" spans="2:2" s="35" customFormat="1">
      <c r="B241" s="34"/>
    </row>
    <row r="242" spans="2:2" s="35" customFormat="1">
      <c r="B242" s="34"/>
    </row>
    <row r="243" spans="2:2" s="35" customFormat="1">
      <c r="B243" s="34"/>
    </row>
    <row r="244" spans="2:2" s="35" customFormat="1">
      <c r="B244" s="34"/>
    </row>
    <row r="245" spans="2:2" s="35" customFormat="1">
      <c r="B245" s="34"/>
    </row>
    <row r="246" spans="2:2" s="35" customFormat="1">
      <c r="B246" s="34"/>
    </row>
    <row r="247" spans="2:2" s="35" customFormat="1">
      <c r="B247" s="34"/>
    </row>
    <row r="248" spans="2:2" s="35" customFormat="1">
      <c r="B248" s="34"/>
    </row>
    <row r="249" spans="2:2" s="35" customFormat="1">
      <c r="B249" s="34"/>
    </row>
    <row r="250" spans="2:2" s="35" customFormat="1">
      <c r="B250" s="34"/>
    </row>
    <row r="251" spans="2:2" s="35" customFormat="1">
      <c r="B251" s="34"/>
    </row>
    <row r="252" spans="2:2" s="35" customFormat="1">
      <c r="B252" s="34"/>
    </row>
    <row r="253" spans="2:2" s="35" customFormat="1">
      <c r="B253" s="34"/>
    </row>
    <row r="254" spans="2:2" s="35" customFormat="1">
      <c r="B254" s="34"/>
    </row>
    <row r="255" spans="2:2" s="35" customFormat="1">
      <c r="B255" s="34"/>
    </row>
    <row r="256" spans="2:2" s="35" customFormat="1">
      <c r="B256" s="34"/>
    </row>
    <row r="257" spans="2:2" s="35" customFormat="1">
      <c r="B257" s="34"/>
    </row>
    <row r="258" spans="2:2" s="35" customFormat="1">
      <c r="B258" s="34"/>
    </row>
    <row r="259" spans="2:2" s="35" customFormat="1">
      <c r="B259" s="34"/>
    </row>
    <row r="260" spans="2:2" s="35" customFormat="1">
      <c r="B260" s="34"/>
    </row>
    <row r="261" spans="2:2" s="35" customFormat="1">
      <c r="B261" s="34"/>
    </row>
    <row r="262" spans="2:2" s="35" customFormat="1">
      <c r="B262" s="34"/>
    </row>
    <row r="263" spans="2:2" s="35" customFormat="1">
      <c r="B263" s="34"/>
    </row>
    <row r="264" spans="2:2" s="35" customFormat="1">
      <c r="B264" s="34"/>
    </row>
    <row r="265" spans="2:2" s="35" customFormat="1">
      <c r="B265" s="34"/>
    </row>
    <row r="266" spans="2:2" s="35" customFormat="1">
      <c r="B266" s="34"/>
    </row>
    <row r="267" spans="2:2" s="35" customFormat="1">
      <c r="B267" s="34"/>
    </row>
    <row r="268" spans="2:2" s="35" customFormat="1">
      <c r="B268" s="34"/>
    </row>
    <row r="269" spans="2:2" s="35" customFormat="1">
      <c r="B269" s="34"/>
    </row>
    <row r="270" spans="2:2" s="35" customFormat="1">
      <c r="B270" s="34"/>
    </row>
    <row r="271" spans="2:2" s="35" customFormat="1">
      <c r="B271" s="34"/>
    </row>
    <row r="272" spans="2:2" s="35" customFormat="1">
      <c r="B272" s="34"/>
    </row>
    <row r="273" spans="2:2" s="35" customFormat="1">
      <c r="B273" s="34"/>
    </row>
    <row r="274" spans="2:2" s="35" customFormat="1">
      <c r="B274" s="34"/>
    </row>
    <row r="275" spans="2:2" s="35" customFormat="1">
      <c r="B275" s="34"/>
    </row>
    <row r="276" spans="2:2" s="35" customFormat="1">
      <c r="B276" s="34"/>
    </row>
    <row r="277" spans="2:2" s="35" customFormat="1">
      <c r="B277" s="34"/>
    </row>
    <row r="278" spans="2:2" s="35" customFormat="1">
      <c r="B278" s="34"/>
    </row>
    <row r="279" spans="2:2" s="35" customFormat="1">
      <c r="B279" s="34"/>
    </row>
    <row r="280" spans="2:2" s="35" customFormat="1">
      <c r="B280" s="34"/>
    </row>
    <row r="281" spans="2:2" s="35" customFormat="1">
      <c r="B281" s="34"/>
    </row>
    <row r="282" spans="2:2" s="35" customFormat="1">
      <c r="B282" s="34"/>
    </row>
    <row r="283" spans="2:2" s="35" customFormat="1">
      <c r="B283" s="34"/>
    </row>
    <row r="284" spans="2:2" s="35" customFormat="1">
      <c r="B284" s="34"/>
    </row>
    <row r="285" spans="2:2" s="35" customFormat="1">
      <c r="B285" s="34"/>
    </row>
    <row r="286" spans="2:2" s="35" customFormat="1">
      <c r="B286" s="34"/>
    </row>
    <row r="287" spans="2:2" s="35" customFormat="1">
      <c r="B287" s="34"/>
    </row>
    <row r="288" spans="2:2" s="35" customFormat="1">
      <c r="B288" s="34"/>
    </row>
    <row r="289" spans="2:2" s="35" customFormat="1">
      <c r="B289" s="34"/>
    </row>
    <row r="290" spans="2:2" s="35" customFormat="1">
      <c r="B290" s="34"/>
    </row>
    <row r="291" spans="2:2" s="35" customFormat="1">
      <c r="B291" s="34"/>
    </row>
    <row r="292" spans="2:2" s="35" customFormat="1">
      <c r="B292" s="34"/>
    </row>
    <row r="293" spans="2:2" s="35" customFormat="1">
      <c r="B293" s="34"/>
    </row>
    <row r="294" spans="2:2" s="35" customFormat="1">
      <c r="B294" s="34"/>
    </row>
    <row r="295" spans="2:2" s="35" customFormat="1">
      <c r="B295" s="34"/>
    </row>
    <row r="296" spans="2:2" s="35" customFormat="1">
      <c r="B296" s="34"/>
    </row>
    <row r="297" spans="2:2" s="35" customFormat="1">
      <c r="B297" s="34"/>
    </row>
    <row r="298" spans="2:2" s="35" customFormat="1">
      <c r="B298" s="34"/>
    </row>
    <row r="299" spans="2:2" s="35" customFormat="1">
      <c r="B299" s="34"/>
    </row>
    <row r="300" spans="2:2" s="35" customFormat="1">
      <c r="B300" s="34"/>
    </row>
    <row r="301" spans="2:2" s="35" customFormat="1">
      <c r="B301" s="34"/>
    </row>
    <row r="302" spans="2:2" s="35" customFormat="1">
      <c r="B302" s="34"/>
    </row>
    <row r="303" spans="2:2" s="35" customFormat="1">
      <c r="B303" s="34"/>
    </row>
    <row r="304" spans="2:2" s="35" customFormat="1">
      <c r="B304" s="34"/>
    </row>
    <row r="305" spans="2:2" s="35" customFormat="1">
      <c r="B305" s="34"/>
    </row>
    <row r="306" spans="2:2" s="35" customFormat="1">
      <c r="B306" s="34"/>
    </row>
    <row r="307" spans="2:2" s="35" customFormat="1">
      <c r="B307" s="34"/>
    </row>
    <row r="308" spans="2:2" s="35" customFormat="1">
      <c r="B308" s="34"/>
    </row>
    <row r="309" spans="2:2" s="35" customFormat="1">
      <c r="B309" s="34"/>
    </row>
    <row r="310" spans="2:2" s="35" customFormat="1">
      <c r="B310" s="34"/>
    </row>
    <row r="311" spans="2:2" s="35" customFormat="1">
      <c r="B311" s="34"/>
    </row>
    <row r="312" spans="2:2" s="35" customFormat="1">
      <c r="B312" s="34"/>
    </row>
    <row r="313" spans="2:2" s="35" customFormat="1">
      <c r="B313" s="34"/>
    </row>
    <row r="314" spans="2:2" s="35" customFormat="1">
      <c r="B314" s="34"/>
    </row>
    <row r="315" spans="2:2" s="35" customFormat="1">
      <c r="B315" s="34"/>
    </row>
    <row r="316" spans="2:2" s="35" customFormat="1">
      <c r="B316" s="34"/>
    </row>
    <row r="317" spans="2:2" s="35" customFormat="1">
      <c r="B317" s="34"/>
    </row>
    <row r="318" spans="2:2" s="35" customFormat="1">
      <c r="B318" s="34"/>
    </row>
    <row r="319" spans="2:2" s="35" customFormat="1">
      <c r="B319" s="34"/>
    </row>
    <row r="320" spans="2:2" s="35" customFormat="1">
      <c r="B320" s="34"/>
    </row>
    <row r="321" spans="2:2" s="35" customFormat="1">
      <c r="B321" s="34"/>
    </row>
    <row r="322" spans="2:2" s="35" customFormat="1">
      <c r="B322" s="34"/>
    </row>
    <row r="323" spans="2:2" s="35" customFormat="1">
      <c r="B323" s="34"/>
    </row>
    <row r="324" spans="2:2" s="35" customFormat="1">
      <c r="B324" s="34"/>
    </row>
    <row r="325" spans="2:2" s="35" customFormat="1">
      <c r="B325" s="34"/>
    </row>
    <row r="326" spans="2:2" s="35" customFormat="1">
      <c r="B326" s="34"/>
    </row>
    <row r="327" spans="2:2" s="35" customFormat="1">
      <c r="B327" s="34"/>
    </row>
    <row r="328" spans="2:2" s="35" customFormat="1">
      <c r="B328" s="34"/>
    </row>
    <row r="329" spans="2:2" s="35" customFormat="1">
      <c r="B329" s="34"/>
    </row>
    <row r="330" spans="2:2" s="35" customFormat="1">
      <c r="B330" s="34"/>
    </row>
    <row r="331" spans="2:2" s="35" customFormat="1">
      <c r="B331" s="34"/>
    </row>
    <row r="332" spans="2:2" s="35" customFormat="1">
      <c r="B332" s="34"/>
    </row>
    <row r="333" spans="2:2" s="35" customFormat="1">
      <c r="B333" s="34"/>
    </row>
    <row r="334" spans="2:2" s="35" customFormat="1">
      <c r="B334" s="34"/>
    </row>
    <row r="335" spans="2:2" s="35" customFormat="1">
      <c r="B335" s="34"/>
    </row>
    <row r="336" spans="2:2" s="35" customFormat="1">
      <c r="B336" s="34"/>
    </row>
    <row r="337" spans="2:2" s="35" customFormat="1">
      <c r="B337" s="34"/>
    </row>
    <row r="338" spans="2:2" s="35" customFormat="1">
      <c r="B338" s="34"/>
    </row>
    <row r="339" spans="2:2" s="35" customFormat="1">
      <c r="B339" s="34"/>
    </row>
    <row r="340" spans="2:2" s="35" customFormat="1">
      <c r="B340" s="34"/>
    </row>
    <row r="341" spans="2:2" s="35" customFormat="1">
      <c r="B341" s="34"/>
    </row>
    <row r="342" spans="2:2" s="35" customFormat="1">
      <c r="B342" s="34"/>
    </row>
    <row r="343" spans="2:2" s="35" customFormat="1">
      <c r="B343" s="34"/>
    </row>
    <row r="344" spans="2:2" s="35" customFormat="1">
      <c r="B344" s="34"/>
    </row>
    <row r="345" spans="2:2" s="35" customFormat="1">
      <c r="B345" s="34"/>
    </row>
    <row r="346" spans="2:2" s="35" customFormat="1">
      <c r="B346" s="34"/>
    </row>
    <row r="347" spans="2:2" s="35" customFormat="1">
      <c r="B347" s="34"/>
    </row>
    <row r="348" spans="2:2" s="35" customFormat="1">
      <c r="B348" s="34"/>
    </row>
    <row r="349" spans="2:2" s="35" customFormat="1">
      <c r="B349" s="34"/>
    </row>
    <row r="350" spans="2:2" s="35" customFormat="1">
      <c r="B350" s="34"/>
    </row>
    <row r="351" spans="2:2" s="35" customFormat="1">
      <c r="B351" s="34"/>
    </row>
    <row r="352" spans="2:2" s="35" customFormat="1">
      <c r="B352" s="34"/>
    </row>
    <row r="353" spans="2:2" s="35" customFormat="1">
      <c r="B353" s="34"/>
    </row>
    <row r="354" spans="2:2" s="35" customFormat="1">
      <c r="B354" s="34"/>
    </row>
    <row r="355" spans="2:2" s="35" customFormat="1">
      <c r="B355" s="34"/>
    </row>
    <row r="356" spans="2:2" s="35" customFormat="1">
      <c r="B356" s="34"/>
    </row>
    <row r="357" spans="2:2" s="35" customFormat="1">
      <c r="B357" s="34"/>
    </row>
    <row r="358" spans="2:2" s="35" customFormat="1">
      <c r="B358" s="34"/>
    </row>
    <row r="359" spans="2:2" s="35" customFormat="1">
      <c r="B359" s="34"/>
    </row>
    <row r="360" spans="2:2" s="35" customFormat="1">
      <c r="B360" s="34"/>
    </row>
    <row r="361" spans="2:2" s="35" customFormat="1">
      <c r="B361" s="34"/>
    </row>
    <row r="362" spans="2:2" s="35" customFormat="1">
      <c r="B362" s="34"/>
    </row>
    <row r="363" spans="2:2" s="35" customFormat="1">
      <c r="B363" s="34"/>
    </row>
    <row r="364" spans="2:2" s="35" customFormat="1">
      <c r="B364" s="34"/>
    </row>
    <row r="365" spans="2:2" s="35" customFormat="1">
      <c r="B365" s="34"/>
    </row>
    <row r="366" spans="2:2" s="35" customFormat="1">
      <c r="B366" s="34"/>
    </row>
    <row r="367" spans="2:2" s="35" customFormat="1">
      <c r="B367" s="34"/>
    </row>
    <row r="368" spans="2:2" s="35" customFormat="1">
      <c r="B368" s="34"/>
    </row>
    <row r="369" spans="2:2" s="35" customFormat="1">
      <c r="B369" s="34"/>
    </row>
    <row r="370" spans="2:2" s="35" customFormat="1">
      <c r="B370" s="34"/>
    </row>
    <row r="371" spans="2:2" s="35" customFormat="1">
      <c r="B371" s="34"/>
    </row>
    <row r="372" spans="2:2" s="35" customFormat="1">
      <c r="B372" s="34"/>
    </row>
    <row r="373" spans="2:2" s="35" customFormat="1">
      <c r="B373" s="34"/>
    </row>
    <row r="374" spans="2:2" s="35" customFormat="1">
      <c r="B374" s="34"/>
    </row>
    <row r="375" spans="2:2" s="35" customFormat="1">
      <c r="B375" s="34"/>
    </row>
    <row r="376" spans="2:2" s="35" customFormat="1">
      <c r="B376" s="34"/>
    </row>
    <row r="377" spans="2:2" s="35" customFormat="1">
      <c r="B377" s="34"/>
    </row>
    <row r="378" spans="2:2" s="35" customFormat="1">
      <c r="B378" s="34"/>
    </row>
    <row r="379" spans="2:2" s="35" customFormat="1">
      <c r="B379" s="34"/>
    </row>
    <row r="380" spans="2:2" s="35" customFormat="1">
      <c r="B380" s="34"/>
    </row>
    <row r="381" spans="2:2" s="35" customFormat="1">
      <c r="B381" s="34"/>
    </row>
    <row r="382" spans="2:2" s="35" customFormat="1">
      <c r="B382" s="34"/>
    </row>
    <row r="383" spans="2:2" s="35" customFormat="1">
      <c r="B383" s="34"/>
    </row>
    <row r="384" spans="2:2" s="35" customFormat="1">
      <c r="B384" s="34"/>
    </row>
    <row r="385" spans="2:2" s="35" customFormat="1">
      <c r="B385" s="34"/>
    </row>
    <row r="386" spans="2:2" s="35" customFormat="1">
      <c r="B386" s="34"/>
    </row>
    <row r="387" spans="2:2" s="35" customFormat="1">
      <c r="B387" s="34"/>
    </row>
    <row r="388" spans="2:2" s="35" customFormat="1">
      <c r="B388" s="34"/>
    </row>
    <row r="389" spans="2:2" s="35" customFormat="1">
      <c r="B389" s="34"/>
    </row>
    <row r="390" spans="2:2" s="35" customFormat="1">
      <c r="B390" s="34"/>
    </row>
    <row r="391" spans="2:2" s="35" customFormat="1">
      <c r="B391" s="34"/>
    </row>
    <row r="392" spans="2:2" s="35" customFormat="1">
      <c r="B392" s="34"/>
    </row>
    <row r="393" spans="2:2" s="35" customFormat="1">
      <c r="B393" s="34"/>
    </row>
    <row r="394" spans="2:2" s="35" customFormat="1">
      <c r="B394" s="34"/>
    </row>
    <row r="395" spans="2:2" s="35" customFormat="1">
      <c r="B395" s="34"/>
    </row>
    <row r="396" spans="2:2" s="35" customFormat="1">
      <c r="B396" s="34"/>
    </row>
    <row r="397" spans="2:2" s="35" customFormat="1">
      <c r="B397" s="34"/>
    </row>
    <row r="398" spans="2:2" s="35" customFormat="1">
      <c r="B398" s="34"/>
    </row>
    <row r="399" spans="2:2" s="35" customFormat="1">
      <c r="B399" s="34"/>
    </row>
    <row r="400" spans="2:2" s="35" customFormat="1">
      <c r="B400" s="34"/>
    </row>
    <row r="401" spans="2:2" s="35" customFormat="1">
      <c r="B401" s="34"/>
    </row>
    <row r="402" spans="2:2" s="35" customFormat="1">
      <c r="B402" s="34"/>
    </row>
    <row r="403" spans="2:2" s="35" customFormat="1">
      <c r="B403" s="34"/>
    </row>
    <row r="404" spans="2:2" s="35" customFormat="1">
      <c r="B404" s="34"/>
    </row>
    <row r="405" spans="2:2" s="35" customFormat="1">
      <c r="B405" s="34"/>
    </row>
    <row r="406" spans="2:2" s="35" customFormat="1">
      <c r="B406" s="34"/>
    </row>
    <row r="407" spans="2:2" s="35" customFormat="1">
      <c r="B407" s="34"/>
    </row>
    <row r="408" spans="2:2" s="35" customFormat="1">
      <c r="B408" s="34"/>
    </row>
    <row r="409" spans="2:2" s="35" customFormat="1">
      <c r="B409" s="34"/>
    </row>
    <row r="410" spans="2:2" s="35" customFormat="1">
      <c r="B410" s="34"/>
    </row>
    <row r="411" spans="2:2" s="35" customFormat="1">
      <c r="B411" s="34"/>
    </row>
    <row r="412" spans="2:2" s="35" customFormat="1">
      <c r="B412" s="34"/>
    </row>
    <row r="413" spans="2:2" s="35" customFormat="1">
      <c r="B413" s="34"/>
    </row>
    <row r="414" spans="2:2" s="35" customFormat="1">
      <c r="B414" s="34"/>
    </row>
    <row r="415" spans="2:2" s="35" customFormat="1">
      <c r="B415" s="34"/>
    </row>
    <row r="416" spans="2:2" s="35" customFormat="1">
      <c r="B416" s="34"/>
    </row>
    <row r="417" spans="2:2" s="35" customFormat="1">
      <c r="B417" s="34"/>
    </row>
    <row r="418" spans="2:2" s="35" customFormat="1">
      <c r="B418" s="34"/>
    </row>
    <row r="419" spans="2:2" s="35" customFormat="1">
      <c r="B419" s="34"/>
    </row>
    <row r="420" spans="2:2" s="35" customFormat="1">
      <c r="B420" s="34"/>
    </row>
    <row r="421" spans="2:2" s="35" customFormat="1">
      <c r="B421" s="34"/>
    </row>
    <row r="422" spans="2:2" s="35" customFormat="1">
      <c r="B422" s="34"/>
    </row>
    <row r="423" spans="2:2" s="35" customFormat="1">
      <c r="B423" s="34"/>
    </row>
    <row r="424" spans="2:2" s="35" customFormat="1">
      <c r="B424" s="34"/>
    </row>
    <row r="425" spans="2:2" s="35" customFormat="1">
      <c r="B425" s="34"/>
    </row>
    <row r="426" spans="2:2" s="35" customFormat="1">
      <c r="B426" s="34"/>
    </row>
    <row r="427" spans="2:2" s="35" customFormat="1">
      <c r="B427" s="34"/>
    </row>
    <row r="428" spans="2:2" s="35" customFormat="1">
      <c r="B428" s="34"/>
    </row>
    <row r="429" spans="2:2" s="35" customFormat="1">
      <c r="B429" s="34"/>
    </row>
    <row r="430" spans="2:2" s="35" customFormat="1">
      <c r="B430" s="34"/>
    </row>
    <row r="431" spans="2:2" s="35" customFormat="1">
      <c r="B431" s="34"/>
    </row>
    <row r="432" spans="2:2" s="35" customFormat="1">
      <c r="B432" s="34"/>
    </row>
    <row r="433" spans="2:2" s="35" customFormat="1">
      <c r="B433" s="34"/>
    </row>
    <row r="434" spans="2:2" s="35" customFormat="1">
      <c r="B434" s="34"/>
    </row>
    <row r="435" spans="2:2" s="35" customFormat="1">
      <c r="B435" s="34"/>
    </row>
    <row r="436" spans="2:2" s="35" customFormat="1">
      <c r="B436" s="34"/>
    </row>
    <row r="437" spans="2:2" s="35" customFormat="1">
      <c r="B437" s="34"/>
    </row>
    <row r="438" spans="2:2" s="35" customFormat="1">
      <c r="B438" s="34"/>
    </row>
    <row r="439" spans="2:2" s="35" customFormat="1">
      <c r="B439" s="34"/>
    </row>
    <row r="440" spans="2:2" s="35" customFormat="1">
      <c r="B440" s="34"/>
    </row>
    <row r="441" spans="2:2" s="35" customFormat="1">
      <c r="B441" s="34"/>
    </row>
    <row r="442" spans="2:2" s="35" customFormat="1">
      <c r="B442" s="34"/>
    </row>
    <row r="443" spans="2:2" s="35" customFormat="1">
      <c r="B443" s="34"/>
    </row>
    <row r="444" spans="2:2" s="35" customFormat="1">
      <c r="B444" s="34"/>
    </row>
    <row r="445" spans="2:2" s="35" customFormat="1">
      <c r="B445" s="34"/>
    </row>
    <row r="446" spans="2:2" s="35" customFormat="1">
      <c r="B446" s="34"/>
    </row>
    <row r="447" spans="2:2" s="35" customFormat="1">
      <c r="B447" s="34"/>
    </row>
    <row r="448" spans="2:2" s="35" customFormat="1">
      <c r="B448" s="34"/>
    </row>
    <row r="449" spans="2:2" s="35" customFormat="1">
      <c r="B449" s="34"/>
    </row>
    <row r="450" spans="2:2" s="35" customFormat="1">
      <c r="B450" s="34"/>
    </row>
    <row r="451" spans="2:2" s="35" customFormat="1">
      <c r="B451" s="34"/>
    </row>
    <row r="452" spans="2:2" s="35" customFormat="1">
      <c r="B452" s="34"/>
    </row>
    <row r="453" spans="2:2" s="35" customFormat="1">
      <c r="B453" s="34"/>
    </row>
    <row r="454" spans="2:2" s="35" customFormat="1">
      <c r="B454" s="34"/>
    </row>
    <row r="455" spans="2:2" s="35" customFormat="1">
      <c r="B455" s="34"/>
    </row>
    <row r="456" spans="2:2" s="35" customFormat="1">
      <c r="B456" s="34"/>
    </row>
    <row r="457" spans="2:2" s="35" customFormat="1">
      <c r="B457" s="34"/>
    </row>
    <row r="458" spans="2:2" s="35" customFormat="1">
      <c r="B458" s="34"/>
    </row>
    <row r="459" spans="2:2" s="35" customFormat="1">
      <c r="B459" s="34"/>
    </row>
    <row r="460" spans="2:2" s="35" customFormat="1">
      <c r="B460" s="34"/>
    </row>
    <row r="461" spans="2:2" s="35" customFormat="1">
      <c r="B461" s="34"/>
    </row>
    <row r="462" spans="2:2" s="35" customFormat="1">
      <c r="B462" s="34"/>
    </row>
    <row r="463" spans="2:2" s="35" customFormat="1">
      <c r="B463" s="34"/>
    </row>
    <row r="464" spans="2:2" s="35" customFormat="1">
      <c r="B464" s="34"/>
    </row>
    <row r="465" spans="2:2" s="35" customFormat="1">
      <c r="B465" s="34"/>
    </row>
    <row r="466" spans="2:2" s="35" customFormat="1">
      <c r="B466" s="34"/>
    </row>
    <row r="467" spans="2:2" s="35" customFormat="1">
      <c r="B467" s="34"/>
    </row>
    <row r="468" spans="2:2" s="35" customFormat="1">
      <c r="B468" s="34"/>
    </row>
    <row r="469" spans="2:2" s="35" customFormat="1">
      <c r="B469" s="34"/>
    </row>
    <row r="470" spans="2:2" s="35" customFormat="1">
      <c r="B470" s="34"/>
    </row>
    <row r="471" spans="2:2" s="35" customFormat="1">
      <c r="B471" s="34"/>
    </row>
    <row r="472" spans="2:2" s="35" customFormat="1">
      <c r="B472" s="34"/>
    </row>
    <row r="473" spans="2:2" s="35" customFormat="1">
      <c r="B473" s="34"/>
    </row>
    <row r="474" spans="2:2" s="35" customFormat="1">
      <c r="B474" s="34"/>
    </row>
    <row r="475" spans="2:2" s="35" customFormat="1">
      <c r="B475" s="34"/>
    </row>
    <row r="476" spans="2:2" s="35" customFormat="1">
      <c r="B476" s="34"/>
    </row>
    <row r="477" spans="2:2" s="35" customFormat="1">
      <c r="B477" s="34"/>
    </row>
    <row r="478" spans="2:2" s="35" customFormat="1">
      <c r="B478" s="34"/>
    </row>
    <row r="479" spans="2:2" s="35" customFormat="1">
      <c r="B479" s="34"/>
    </row>
    <row r="480" spans="2:2" s="35" customFormat="1">
      <c r="B480" s="34"/>
    </row>
    <row r="481" spans="2:2" s="35" customFormat="1">
      <c r="B481" s="34"/>
    </row>
    <row r="482" spans="2:2" s="35" customFormat="1">
      <c r="B482" s="34"/>
    </row>
    <row r="483" spans="2:2" s="35" customFormat="1">
      <c r="B483" s="34"/>
    </row>
    <row r="484" spans="2:2" s="35" customFormat="1">
      <c r="B484" s="34"/>
    </row>
    <row r="485" spans="2:2" s="35" customFormat="1">
      <c r="B485" s="34"/>
    </row>
    <row r="486" spans="2:2" s="35" customFormat="1">
      <c r="B486" s="34"/>
    </row>
    <row r="487" spans="2:2" s="35" customFormat="1">
      <c r="B487" s="34"/>
    </row>
    <row r="488" spans="2:2" s="35" customFormat="1">
      <c r="B488" s="34"/>
    </row>
    <row r="489" spans="2:2" s="35" customFormat="1">
      <c r="B489" s="34"/>
    </row>
    <row r="490" spans="2:2" s="35" customFormat="1">
      <c r="B490" s="34"/>
    </row>
    <row r="491" spans="2:2" s="35" customFormat="1">
      <c r="B491" s="34"/>
    </row>
    <row r="492" spans="2:2" s="35" customFormat="1">
      <c r="B492" s="34"/>
    </row>
    <row r="493" spans="2:2" s="35" customFormat="1">
      <c r="B493" s="34"/>
    </row>
    <row r="494" spans="2:2" s="35" customFormat="1">
      <c r="B494" s="34"/>
    </row>
    <row r="495" spans="2:2" s="35" customFormat="1">
      <c r="B495" s="34"/>
    </row>
    <row r="496" spans="2:2" s="35" customFormat="1">
      <c r="B496" s="34"/>
    </row>
    <row r="497" spans="2:2" s="35" customFormat="1">
      <c r="B497" s="34"/>
    </row>
    <row r="498" spans="2:2" s="35" customFormat="1">
      <c r="B498" s="34"/>
    </row>
    <row r="499" spans="2:2" s="35" customFormat="1">
      <c r="B499" s="34"/>
    </row>
    <row r="500" spans="2:2" s="35" customFormat="1">
      <c r="B500" s="34"/>
    </row>
    <row r="501" spans="2:2" s="35" customFormat="1">
      <c r="B501" s="34"/>
    </row>
    <row r="502" spans="2:2" s="35" customFormat="1">
      <c r="B502" s="34"/>
    </row>
    <row r="503" spans="2:2" s="35" customFormat="1">
      <c r="B503" s="34"/>
    </row>
    <row r="504" spans="2:2" s="35" customFormat="1">
      <c r="B504" s="34"/>
    </row>
    <row r="505" spans="2:2" s="35" customFormat="1">
      <c r="B505" s="34"/>
    </row>
    <row r="506" spans="2:2" s="35" customFormat="1">
      <c r="B506" s="34"/>
    </row>
    <row r="507" spans="2:2" s="35" customFormat="1">
      <c r="B507" s="34"/>
    </row>
    <row r="508" spans="2:2" s="35" customFormat="1">
      <c r="B508" s="34"/>
    </row>
    <row r="509" spans="2:2" s="35" customFormat="1">
      <c r="B509" s="34"/>
    </row>
    <row r="510" spans="2:2" s="35" customFormat="1">
      <c r="B510" s="34"/>
    </row>
    <row r="511" spans="2:2" s="35" customFormat="1">
      <c r="B511" s="34"/>
    </row>
    <row r="512" spans="2:2" s="35" customFormat="1">
      <c r="B512" s="34"/>
    </row>
    <row r="513" spans="2:2" s="35" customFormat="1">
      <c r="B513" s="34"/>
    </row>
    <row r="514" spans="2:2" s="35" customFormat="1">
      <c r="B514" s="34"/>
    </row>
    <row r="515" spans="2:2" s="35" customFormat="1">
      <c r="B515" s="34"/>
    </row>
    <row r="516" spans="2:2" s="35" customFormat="1">
      <c r="B516" s="34"/>
    </row>
    <row r="517" spans="2:2" s="35" customFormat="1">
      <c r="B517" s="34"/>
    </row>
    <row r="518" spans="2:2" s="35" customFormat="1">
      <c r="B518" s="34"/>
    </row>
    <row r="519" spans="2:2" s="35" customFormat="1">
      <c r="B519" s="34"/>
    </row>
    <row r="520" spans="2:2" s="35" customFormat="1">
      <c r="B520" s="34"/>
    </row>
    <row r="521" spans="2:2" s="35" customFormat="1">
      <c r="B521" s="34"/>
    </row>
    <row r="522" spans="2:2" s="35" customFormat="1">
      <c r="B522" s="34"/>
    </row>
    <row r="523" spans="2:2" s="35" customFormat="1">
      <c r="B523" s="34"/>
    </row>
    <row r="524" spans="2:2" s="35" customFormat="1">
      <c r="B524" s="34"/>
    </row>
    <row r="525" spans="2:2" s="35" customFormat="1">
      <c r="B525" s="34"/>
    </row>
    <row r="526" spans="2:2" s="35" customFormat="1">
      <c r="B526" s="34"/>
    </row>
    <row r="527" spans="2:2" s="35" customFormat="1">
      <c r="B527" s="34"/>
    </row>
    <row r="528" spans="2:2" s="35" customFormat="1">
      <c r="B528" s="34"/>
    </row>
    <row r="529" spans="2:2" s="35" customFormat="1">
      <c r="B529" s="34"/>
    </row>
    <row r="530" spans="2:2" s="35" customFormat="1">
      <c r="B530" s="34"/>
    </row>
    <row r="531" spans="2:2" s="35" customFormat="1">
      <c r="B531" s="34"/>
    </row>
    <row r="532" spans="2:2" s="35" customFormat="1">
      <c r="B532" s="34"/>
    </row>
    <row r="533" spans="2:2" s="35" customFormat="1">
      <c r="B533" s="34"/>
    </row>
    <row r="534" spans="2:2" s="35" customFormat="1">
      <c r="B534" s="34"/>
    </row>
    <row r="535" spans="2:2" s="35" customFormat="1">
      <c r="B535" s="34"/>
    </row>
    <row r="536" spans="2:2" s="35" customFormat="1">
      <c r="B536" s="34"/>
    </row>
    <row r="537" spans="2:2" s="35" customFormat="1">
      <c r="B537" s="34"/>
    </row>
    <row r="538" spans="2:2" s="35" customFormat="1">
      <c r="B538" s="34"/>
    </row>
    <row r="539" spans="2:2" s="35" customFormat="1">
      <c r="B539" s="34"/>
    </row>
    <row r="540" spans="2:2" s="35" customFormat="1">
      <c r="B540" s="34"/>
    </row>
    <row r="541" spans="2:2" s="35" customFormat="1">
      <c r="B541" s="34"/>
    </row>
    <row r="542" spans="2:2" s="35" customFormat="1">
      <c r="B542" s="34"/>
    </row>
    <row r="543" spans="2:2" s="35" customFormat="1">
      <c r="B543" s="34"/>
    </row>
    <row r="544" spans="2:2" s="35" customFormat="1">
      <c r="B544" s="34"/>
    </row>
    <row r="545" spans="2:2" s="35" customFormat="1">
      <c r="B545" s="34"/>
    </row>
    <row r="546" spans="2:2" s="35" customFormat="1">
      <c r="B546" s="34"/>
    </row>
    <row r="547" spans="2:2" s="35" customFormat="1">
      <c r="B547" s="34"/>
    </row>
    <row r="548" spans="2:2" s="35" customFormat="1">
      <c r="B548" s="34"/>
    </row>
    <row r="549" spans="2:2" s="35" customFormat="1">
      <c r="B549" s="34"/>
    </row>
    <row r="550" spans="2:2" s="35" customFormat="1">
      <c r="B550" s="34"/>
    </row>
    <row r="551" spans="2:2" s="35" customFormat="1">
      <c r="B551" s="34"/>
    </row>
    <row r="552" spans="2:2" s="35" customFormat="1">
      <c r="B552" s="34"/>
    </row>
    <row r="553" spans="2:2" s="35" customFormat="1">
      <c r="B553" s="34"/>
    </row>
    <row r="554" spans="2:2" s="35" customFormat="1">
      <c r="B554" s="34"/>
    </row>
    <row r="555" spans="2:2" s="35" customFormat="1">
      <c r="B555" s="34"/>
    </row>
    <row r="556" spans="2:2" s="35" customFormat="1">
      <c r="B556" s="34"/>
    </row>
    <row r="557" spans="2:2" s="35" customFormat="1">
      <c r="B557" s="34"/>
    </row>
    <row r="558" spans="2:2" s="35" customFormat="1">
      <c r="B558" s="34"/>
    </row>
    <row r="559" spans="2:2" s="35" customFormat="1">
      <c r="B559" s="34"/>
    </row>
    <row r="560" spans="2:2" s="35" customFormat="1">
      <c r="B560" s="34"/>
    </row>
    <row r="561" spans="2:2" s="35" customFormat="1">
      <c r="B561" s="34"/>
    </row>
    <row r="562" spans="2:2" s="35" customFormat="1">
      <c r="B562" s="34"/>
    </row>
    <row r="563" spans="2:2" s="35" customFormat="1">
      <c r="B563" s="34"/>
    </row>
    <row r="564" spans="2:2" s="35" customFormat="1">
      <c r="B564" s="34"/>
    </row>
    <row r="565" spans="2:2" s="35" customFormat="1">
      <c r="B565" s="34"/>
    </row>
    <row r="566" spans="2:2" s="35" customFormat="1">
      <c r="B566" s="34"/>
    </row>
    <row r="567" spans="2:2" s="35" customFormat="1">
      <c r="B567" s="34"/>
    </row>
    <row r="568" spans="2:2" s="35" customFormat="1">
      <c r="B568" s="34"/>
    </row>
    <row r="569" spans="2:2" s="35" customFormat="1">
      <c r="B569" s="34"/>
    </row>
    <row r="570" spans="2:2" s="35" customFormat="1">
      <c r="B570" s="34"/>
    </row>
    <row r="571" spans="2:2" s="35" customFormat="1">
      <c r="B571" s="34"/>
    </row>
    <row r="572" spans="2:2" s="35" customFormat="1">
      <c r="B572" s="34"/>
    </row>
    <row r="573" spans="2:2" s="35" customFormat="1">
      <c r="B573" s="34"/>
    </row>
    <row r="574" spans="2:2" s="35" customFormat="1">
      <c r="B574" s="34"/>
    </row>
    <row r="575" spans="2:2" s="35" customFormat="1">
      <c r="B575" s="34"/>
    </row>
    <row r="576" spans="2:2" s="35" customFormat="1">
      <c r="B576" s="34"/>
    </row>
    <row r="577" spans="2:2" s="35" customFormat="1">
      <c r="B577" s="34"/>
    </row>
    <row r="578" spans="2:2" s="35" customFormat="1">
      <c r="B578" s="34"/>
    </row>
    <row r="579" spans="2:2" s="35" customFormat="1">
      <c r="B579" s="34"/>
    </row>
    <row r="580" spans="2:2" s="35" customFormat="1">
      <c r="B580" s="34"/>
    </row>
    <row r="581" spans="2:2" s="35" customFormat="1">
      <c r="B581" s="34"/>
    </row>
    <row r="582" spans="2:2" s="35" customFormat="1">
      <c r="B582" s="34"/>
    </row>
    <row r="583" spans="2:2" s="35" customFormat="1">
      <c r="B583" s="34"/>
    </row>
    <row r="584" spans="2:2" s="35" customFormat="1">
      <c r="B584" s="34"/>
    </row>
    <row r="585" spans="2:2" s="35" customFormat="1">
      <c r="B585" s="34"/>
    </row>
    <row r="586" spans="2:2" s="35" customFormat="1">
      <c r="B586" s="34"/>
    </row>
    <row r="587" spans="2:2" s="35" customFormat="1">
      <c r="B587" s="34"/>
    </row>
    <row r="588" spans="2:2" s="35" customFormat="1">
      <c r="B588" s="34"/>
    </row>
    <row r="589" spans="2:2" s="35" customFormat="1">
      <c r="B589" s="34"/>
    </row>
    <row r="590" spans="2:2" s="35" customFormat="1">
      <c r="B590" s="34"/>
    </row>
    <row r="591" spans="2:2" s="35" customFormat="1">
      <c r="B591" s="34"/>
    </row>
    <row r="592" spans="2:2" s="35" customFormat="1">
      <c r="B592" s="34"/>
    </row>
    <row r="593" spans="2:2" s="35" customFormat="1">
      <c r="B593" s="34"/>
    </row>
    <row r="594" spans="2:2" s="35" customFormat="1">
      <c r="B594" s="34"/>
    </row>
    <row r="595" spans="2:2" s="35" customFormat="1">
      <c r="B595" s="34"/>
    </row>
    <row r="596" spans="2:2" s="35" customFormat="1">
      <c r="B596" s="34"/>
    </row>
    <row r="597" spans="2:2" s="35" customFormat="1">
      <c r="B597" s="34"/>
    </row>
    <row r="598" spans="2:2" s="35" customFormat="1">
      <c r="B598" s="34"/>
    </row>
    <row r="599" spans="2:2" s="35" customFormat="1">
      <c r="B599" s="34"/>
    </row>
    <row r="600" spans="2:2" s="35" customFormat="1">
      <c r="B600" s="34"/>
    </row>
    <row r="601" spans="2:2" s="35" customFormat="1">
      <c r="B601" s="34"/>
    </row>
    <row r="602" spans="2:2" s="35" customFormat="1">
      <c r="B602" s="34"/>
    </row>
    <row r="603" spans="2:2" s="35" customFormat="1">
      <c r="B603" s="34"/>
    </row>
    <row r="604" spans="2:2" s="35" customFormat="1">
      <c r="B604" s="34"/>
    </row>
    <row r="605" spans="2:2" s="35" customFormat="1">
      <c r="B605" s="34"/>
    </row>
    <row r="606" spans="2:2" s="35" customFormat="1">
      <c r="B606" s="34"/>
    </row>
    <row r="607" spans="2:2" s="35" customFormat="1">
      <c r="B607" s="34"/>
    </row>
    <row r="608" spans="2:2" s="35" customFormat="1">
      <c r="B608" s="34"/>
    </row>
    <row r="609" spans="2:2" s="35" customFormat="1">
      <c r="B609" s="34"/>
    </row>
    <row r="610" spans="2:2" s="35" customFormat="1">
      <c r="B610" s="34"/>
    </row>
    <row r="611" spans="2:2" s="35" customFormat="1">
      <c r="B611" s="34"/>
    </row>
    <row r="612" spans="2:2" s="35" customFormat="1">
      <c r="B612" s="34"/>
    </row>
    <row r="613" spans="2:2" s="35" customFormat="1">
      <c r="B613" s="34"/>
    </row>
    <row r="614" spans="2:2" s="35" customFormat="1">
      <c r="B614" s="34"/>
    </row>
    <row r="615" spans="2:2" s="35" customFormat="1">
      <c r="B615" s="34"/>
    </row>
    <row r="616" spans="2:2" s="35" customFormat="1">
      <c r="B616" s="34"/>
    </row>
    <row r="617" spans="2:2" s="35" customFormat="1">
      <c r="B617" s="34"/>
    </row>
    <row r="618" spans="2:2" s="35" customFormat="1">
      <c r="B618" s="34"/>
    </row>
    <row r="619" spans="2:2" s="35" customFormat="1">
      <c r="B619" s="34"/>
    </row>
    <row r="620" spans="2:2" s="35" customFormat="1">
      <c r="B620" s="34"/>
    </row>
    <row r="621" spans="2:2" s="35" customFormat="1">
      <c r="B621" s="34"/>
    </row>
    <row r="622" spans="2:2" s="35" customFormat="1">
      <c r="B622" s="34"/>
    </row>
    <row r="623" spans="2:2" s="35" customFormat="1">
      <c r="B623" s="34"/>
    </row>
    <row r="624" spans="2:2" s="35" customFormat="1">
      <c r="B624" s="34"/>
    </row>
    <row r="625" spans="2:2" s="35" customFormat="1">
      <c r="B625" s="34"/>
    </row>
    <row r="626" spans="2:2" s="35" customFormat="1">
      <c r="B626" s="34"/>
    </row>
    <row r="627" spans="2:2" s="35" customFormat="1">
      <c r="B627" s="34"/>
    </row>
    <row r="628" spans="2:2" s="35" customFormat="1">
      <c r="B628" s="34"/>
    </row>
    <row r="629" spans="2:2" s="35" customFormat="1">
      <c r="B629" s="34"/>
    </row>
    <row r="630" spans="2:2" s="35" customFormat="1">
      <c r="B630" s="34"/>
    </row>
    <row r="631" spans="2:2" s="35" customFormat="1">
      <c r="B631" s="34"/>
    </row>
    <row r="632" spans="2:2" s="35" customFormat="1">
      <c r="B632" s="34"/>
    </row>
    <row r="633" spans="2:2" s="35" customFormat="1">
      <c r="B633" s="34"/>
    </row>
    <row r="634" spans="2:2" s="35" customFormat="1">
      <c r="B634" s="34"/>
    </row>
    <row r="635" spans="2:2" s="35" customFormat="1">
      <c r="B635" s="34"/>
    </row>
    <row r="636" spans="2:2" s="35" customFormat="1">
      <c r="B636" s="34"/>
    </row>
    <row r="637" spans="2:2" s="35" customFormat="1">
      <c r="B637" s="34"/>
    </row>
    <row r="638" spans="2:2" s="35" customFormat="1">
      <c r="B638" s="34"/>
    </row>
    <row r="639" spans="2:2" s="35" customFormat="1">
      <c r="B639" s="34"/>
    </row>
    <row r="640" spans="2:2" s="35" customFormat="1">
      <c r="B640" s="34"/>
    </row>
    <row r="641" spans="2:2" s="35" customFormat="1">
      <c r="B641" s="34"/>
    </row>
    <row r="642" spans="2:2" s="35" customFormat="1">
      <c r="B642" s="34"/>
    </row>
    <row r="643" spans="2:2" s="35" customFormat="1">
      <c r="B643" s="34"/>
    </row>
    <row r="644" spans="2:2" s="35" customFormat="1">
      <c r="B644" s="34"/>
    </row>
    <row r="645" spans="2:2" s="35" customFormat="1">
      <c r="B645" s="34"/>
    </row>
    <row r="646" spans="2:2" s="35" customFormat="1">
      <c r="B646" s="34"/>
    </row>
    <row r="647" spans="2:2" s="35" customFormat="1">
      <c r="B647" s="34"/>
    </row>
    <row r="648" spans="2:2" s="35" customFormat="1">
      <c r="B648" s="34"/>
    </row>
    <row r="649" spans="2:2" s="35" customFormat="1">
      <c r="B649" s="34"/>
    </row>
    <row r="650" spans="2:2" s="35" customFormat="1">
      <c r="B650" s="34"/>
    </row>
    <row r="651" spans="2:2" s="35" customFormat="1">
      <c r="B651" s="34"/>
    </row>
    <row r="652" spans="2:2" s="35" customFormat="1">
      <c r="B652" s="34"/>
    </row>
    <row r="653" spans="2:2" s="35" customFormat="1">
      <c r="B653" s="34"/>
    </row>
    <row r="654" spans="2:2" s="35" customFormat="1">
      <c r="B654" s="34"/>
    </row>
    <row r="655" spans="2:2" s="35" customFormat="1">
      <c r="B655" s="34"/>
    </row>
    <row r="656" spans="2:2" s="35" customFormat="1">
      <c r="B656" s="34"/>
    </row>
    <row r="657" spans="2:2" s="35" customFormat="1">
      <c r="B657" s="34"/>
    </row>
    <row r="658" spans="2:2" s="35" customFormat="1">
      <c r="B658" s="34"/>
    </row>
    <row r="659" spans="2:2" s="35" customFormat="1">
      <c r="B659" s="34"/>
    </row>
    <row r="660" spans="2:2" s="35" customFormat="1">
      <c r="B660" s="34"/>
    </row>
    <row r="661" spans="2:2" s="35" customFormat="1">
      <c r="B661" s="34"/>
    </row>
    <row r="662" spans="2:2" s="35" customFormat="1">
      <c r="B662" s="34"/>
    </row>
    <row r="663" spans="2:2" s="35" customFormat="1">
      <c r="B663" s="34"/>
    </row>
    <row r="664" spans="2:2" s="35" customFormat="1">
      <c r="B664" s="34"/>
    </row>
    <row r="665" spans="2:2" s="35" customFormat="1">
      <c r="B665" s="34"/>
    </row>
    <row r="666" spans="2:2" s="35" customFormat="1">
      <c r="B666" s="34"/>
    </row>
    <row r="667" spans="2:2" s="35" customFormat="1">
      <c r="B667" s="34"/>
    </row>
    <row r="668" spans="2:2" s="35" customFormat="1">
      <c r="B668" s="34"/>
    </row>
    <row r="669" spans="2:2" s="35" customFormat="1">
      <c r="B669" s="34"/>
    </row>
    <row r="670" spans="2:2" s="35" customFormat="1">
      <c r="B670" s="34"/>
    </row>
    <row r="671" spans="2:2" s="35" customFormat="1">
      <c r="B671" s="34"/>
    </row>
    <row r="672" spans="2:2" s="35" customFormat="1">
      <c r="B672" s="34"/>
    </row>
    <row r="673" spans="2:2" s="35" customFormat="1">
      <c r="B673" s="34"/>
    </row>
    <row r="674" spans="2:2" s="35" customFormat="1">
      <c r="B674" s="34"/>
    </row>
    <row r="675" spans="2:2" s="35" customFormat="1">
      <c r="B675" s="34"/>
    </row>
    <row r="676" spans="2:2" s="35" customFormat="1">
      <c r="B676" s="34"/>
    </row>
    <row r="677" spans="2:2" s="35" customFormat="1">
      <c r="B677" s="34"/>
    </row>
    <row r="678" spans="2:2" s="35" customFormat="1">
      <c r="B678" s="34"/>
    </row>
    <row r="679" spans="2:2" s="35" customFormat="1">
      <c r="B679" s="34"/>
    </row>
    <row r="680" spans="2:2" s="35" customFormat="1">
      <c r="B680" s="34"/>
    </row>
    <row r="681" spans="2:2" s="35" customFormat="1">
      <c r="B681" s="34"/>
    </row>
    <row r="682" spans="2:2" s="35" customFormat="1">
      <c r="B682" s="34"/>
    </row>
    <row r="683" spans="2:2" s="35" customFormat="1">
      <c r="B683" s="34"/>
    </row>
    <row r="684" spans="2:2" s="35" customFormat="1">
      <c r="B684" s="34"/>
    </row>
    <row r="685" spans="2:2" s="35" customFormat="1">
      <c r="B685" s="34"/>
    </row>
    <row r="686" spans="2:2" s="35" customFormat="1">
      <c r="B686" s="34"/>
    </row>
    <row r="687" spans="2:2" s="35" customFormat="1">
      <c r="B687" s="34"/>
    </row>
    <row r="688" spans="2:2" s="35" customFormat="1">
      <c r="B688" s="34"/>
    </row>
    <row r="689" spans="2:2" s="35" customFormat="1">
      <c r="B689" s="34"/>
    </row>
    <row r="690" spans="2:2" s="35" customFormat="1">
      <c r="B690" s="34"/>
    </row>
    <row r="691" spans="2:2" s="35" customFormat="1">
      <c r="B691" s="34"/>
    </row>
    <row r="692" spans="2:2" s="35" customFormat="1">
      <c r="B692" s="34"/>
    </row>
    <row r="693" spans="2:2" s="35" customFormat="1">
      <c r="B693" s="34"/>
    </row>
    <row r="694" spans="2:2" s="35" customFormat="1">
      <c r="B694" s="34"/>
    </row>
    <row r="695" spans="2:2" s="35" customFormat="1">
      <c r="B695" s="34"/>
    </row>
    <row r="696" spans="2:2" s="35" customFormat="1">
      <c r="B696" s="34"/>
    </row>
    <row r="697" spans="2:2" s="35" customFormat="1">
      <c r="B697" s="34"/>
    </row>
    <row r="698" spans="2:2" s="35" customFormat="1">
      <c r="B698" s="34"/>
    </row>
    <row r="699" spans="2:2" s="35" customFormat="1">
      <c r="B699" s="34"/>
    </row>
    <row r="700" spans="2:2" s="35" customFormat="1">
      <c r="B700" s="34"/>
    </row>
    <row r="701" spans="2:2" s="35" customFormat="1">
      <c r="B701" s="34"/>
    </row>
    <row r="702" spans="2:2" s="35" customFormat="1">
      <c r="B702" s="34"/>
    </row>
    <row r="703" spans="2:2" s="35" customFormat="1">
      <c r="B703" s="34"/>
    </row>
    <row r="704" spans="2:2" s="35" customFormat="1">
      <c r="B704" s="34"/>
    </row>
    <row r="705" spans="2:2" s="35" customFormat="1">
      <c r="B705" s="34"/>
    </row>
    <row r="706" spans="2:2" s="35" customFormat="1">
      <c r="B706" s="34"/>
    </row>
    <row r="707" spans="2:2" s="35" customFormat="1">
      <c r="B707" s="34"/>
    </row>
    <row r="708" spans="2:2" s="35" customFormat="1">
      <c r="B708" s="34"/>
    </row>
    <row r="709" spans="2:2" s="35" customFormat="1">
      <c r="B709" s="34"/>
    </row>
    <row r="710" spans="2:2" s="35" customFormat="1">
      <c r="B710" s="34"/>
    </row>
    <row r="711" spans="2:2" s="35" customFormat="1">
      <c r="B711" s="34"/>
    </row>
    <row r="712" spans="2:2" s="35" customFormat="1">
      <c r="B712" s="34"/>
    </row>
    <row r="713" spans="2:2" s="35" customFormat="1">
      <c r="B713" s="34"/>
    </row>
    <row r="714" spans="2:2" s="35" customFormat="1">
      <c r="B714" s="34"/>
    </row>
    <row r="715" spans="2:2" s="35" customFormat="1">
      <c r="B715" s="34"/>
    </row>
    <row r="716" spans="2:2" s="35" customFormat="1">
      <c r="B716" s="34"/>
    </row>
    <row r="717" spans="2:2" s="35" customFormat="1">
      <c r="B717" s="34"/>
    </row>
    <row r="718" spans="2:2" s="35" customFormat="1">
      <c r="B718" s="34"/>
    </row>
    <row r="719" spans="2:2" s="35" customFormat="1">
      <c r="B719" s="34"/>
    </row>
    <row r="720" spans="2:2" s="35" customFormat="1">
      <c r="B720" s="34"/>
    </row>
    <row r="721" spans="2:2" s="35" customFormat="1">
      <c r="B721" s="34"/>
    </row>
    <row r="722" spans="2:2" s="35" customFormat="1">
      <c r="B722" s="34"/>
    </row>
    <row r="723" spans="2:2" s="35" customFormat="1">
      <c r="B723" s="34"/>
    </row>
    <row r="724" spans="2:2" s="35" customFormat="1">
      <c r="B724" s="34"/>
    </row>
    <row r="725" spans="2:2" s="35" customFormat="1">
      <c r="B725" s="34"/>
    </row>
    <row r="726" spans="2:2" s="35" customFormat="1">
      <c r="B726" s="34"/>
    </row>
    <row r="727" spans="2:2" s="35" customFormat="1">
      <c r="B727" s="34"/>
    </row>
    <row r="728" spans="2:2" s="35" customFormat="1">
      <c r="B728" s="34"/>
    </row>
    <row r="729" spans="2:2" s="35" customFormat="1">
      <c r="B729" s="34"/>
    </row>
    <row r="730" spans="2:2" s="35" customFormat="1">
      <c r="B730" s="34"/>
    </row>
    <row r="731" spans="2:2" s="35" customFormat="1">
      <c r="B731" s="34"/>
    </row>
    <row r="732" spans="2:2" s="35" customFormat="1">
      <c r="B732" s="34"/>
    </row>
    <row r="733" spans="2:2" s="35" customFormat="1">
      <c r="B733" s="34"/>
    </row>
    <row r="734" spans="2:2" s="35" customFormat="1">
      <c r="B734" s="34"/>
    </row>
    <row r="735" spans="2:2" s="35" customFormat="1">
      <c r="B735" s="34"/>
    </row>
    <row r="736" spans="2:2" s="35" customFormat="1">
      <c r="B736" s="34"/>
    </row>
    <row r="737" spans="2:2" s="35" customFormat="1">
      <c r="B737" s="34"/>
    </row>
    <row r="738" spans="2:2" s="35" customFormat="1">
      <c r="B738" s="34"/>
    </row>
    <row r="739" spans="2:2" s="35" customFormat="1">
      <c r="B739" s="34"/>
    </row>
    <row r="740" spans="2:2" s="35" customFormat="1">
      <c r="B740" s="34"/>
    </row>
    <row r="741" spans="2:2" s="35" customFormat="1">
      <c r="B741" s="34"/>
    </row>
    <row r="742" spans="2:2" s="35" customFormat="1">
      <c r="B742" s="34"/>
    </row>
    <row r="743" spans="2:2" s="35" customFormat="1">
      <c r="B743" s="34"/>
    </row>
    <row r="744" spans="2:2" s="35" customFormat="1">
      <c r="B744" s="34"/>
    </row>
    <row r="745" spans="2:2" s="35" customFormat="1">
      <c r="B745" s="34"/>
    </row>
    <row r="746" spans="2:2" s="35" customFormat="1">
      <c r="B746" s="34"/>
    </row>
    <row r="747" spans="2:2" s="35" customFormat="1">
      <c r="B747" s="34"/>
    </row>
    <row r="748" spans="2:2" s="35" customFormat="1">
      <c r="B748" s="34"/>
    </row>
    <row r="749" spans="2:2" s="35" customFormat="1">
      <c r="B749" s="34"/>
    </row>
    <row r="750" spans="2:2" s="35" customFormat="1">
      <c r="B750" s="34"/>
    </row>
    <row r="751" spans="2:2" s="35" customFormat="1">
      <c r="B751" s="34"/>
    </row>
    <row r="752" spans="2:2" s="35" customFormat="1">
      <c r="B752" s="34"/>
    </row>
    <row r="753" spans="2:2" s="35" customFormat="1">
      <c r="B753" s="34"/>
    </row>
    <row r="754" spans="2:2" s="35" customFormat="1">
      <c r="B754" s="34"/>
    </row>
    <row r="755" spans="2:2" s="35" customFormat="1">
      <c r="B755" s="34"/>
    </row>
    <row r="756" spans="2:2" s="35" customFormat="1">
      <c r="B756" s="34"/>
    </row>
    <row r="757" spans="2:2" s="35" customFormat="1">
      <c r="B757" s="34"/>
    </row>
    <row r="758" spans="2:2" s="35" customFormat="1">
      <c r="B758" s="34"/>
    </row>
    <row r="759" spans="2:2" s="35" customFormat="1">
      <c r="B759" s="34"/>
    </row>
    <row r="760" spans="2:2" s="35" customFormat="1">
      <c r="B760" s="34"/>
    </row>
    <row r="761" spans="2:2" s="35" customFormat="1">
      <c r="B761" s="34"/>
    </row>
    <row r="762" spans="2:2" s="35" customFormat="1">
      <c r="B762" s="34"/>
    </row>
    <row r="763" spans="2:2" s="35" customFormat="1">
      <c r="B763" s="34"/>
    </row>
    <row r="764" spans="2:2" s="35" customFormat="1">
      <c r="B764" s="34"/>
    </row>
    <row r="765" spans="2:2" s="35" customFormat="1">
      <c r="B765" s="34"/>
    </row>
    <row r="766" spans="2:2" s="35" customFormat="1">
      <c r="B766" s="34"/>
    </row>
    <row r="767" spans="2:2" s="35" customFormat="1">
      <c r="B767" s="34"/>
    </row>
    <row r="768" spans="2:2" s="35" customFormat="1">
      <c r="B768" s="34"/>
    </row>
    <row r="769" spans="2:2" s="35" customFormat="1">
      <c r="B769" s="34"/>
    </row>
  </sheetData>
  <conditionalFormatting sqref="D8:O49">
    <cfRule type="cellIs" dxfId="11" priority="4" operator="greaterThan">
      <formula>$C8</formula>
    </cfRule>
  </conditionalFormatting>
  <conditionalFormatting sqref="D8:O49">
    <cfRule type="cellIs" dxfId="10" priority="3" operator="lessThan">
      <formula>$C8</formula>
    </cfRule>
  </conditionalFormatting>
  <conditionalFormatting sqref="D9:O48">
    <cfRule type="containsBlanks" dxfId="9" priority="1">
      <formula>LEN(TRIM(D9))=0</formula>
    </cfRule>
    <cfRule type="containsBlanks" priority="2">
      <formula>LEN(TRIM(D9))=0</formula>
    </cfRule>
  </conditionalFormatting>
  <pageMargins left="0.17" right="0.54" top="0.53" bottom="0.44" header="0.64" footer="0.31496062992125984"/>
  <pageSetup paperSize="9"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07"/>
  <sheetViews>
    <sheetView rightToLeft="1" topLeftCell="A32" zoomScale="70" zoomScaleNormal="70" workbookViewId="0">
      <selection activeCell="A39" sqref="A39"/>
    </sheetView>
  </sheetViews>
  <sheetFormatPr defaultRowHeight="15"/>
  <cols>
    <col min="1" max="1" width="9.140625" style="2"/>
    <col min="2" max="2" width="65.7109375" style="1" bestFit="1" customWidth="1"/>
    <col min="3" max="3" width="12" style="2" bestFit="1" customWidth="1"/>
    <col min="4" max="9" width="9.140625" style="2"/>
    <col min="10" max="10" width="10.85546875" style="2" bestFit="1" customWidth="1"/>
    <col min="11" max="11" width="11" style="2" bestFit="1" customWidth="1"/>
    <col min="12" max="12" width="9.140625" style="2"/>
    <col min="13" max="13" width="10.5703125" style="2" bestFit="1" customWidth="1"/>
    <col min="14" max="14" width="10.85546875" style="2" bestFit="1" customWidth="1"/>
    <col min="15" max="15" width="9.140625" style="2"/>
    <col min="16" max="17" width="0" style="2" hidden="1" customWidth="1"/>
    <col min="18" max="18" width="20.28515625" style="6" customWidth="1"/>
    <col min="19" max="47" width="9.140625" style="35"/>
    <col min="48" max="16384" width="9.140625" style="2"/>
  </cols>
  <sheetData>
    <row r="1" spans="1:18">
      <c r="A1" s="35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35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>
      <c r="A3" s="35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>
      <c r="A4" s="35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A5" s="35"/>
      <c r="B5" s="37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5.75" thickBot="1">
      <c r="A6" s="35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>
      <c r="A7" s="71" t="s">
        <v>88</v>
      </c>
      <c r="B7" s="66" t="s">
        <v>0</v>
      </c>
      <c r="C7" s="67" t="s">
        <v>1</v>
      </c>
      <c r="D7" s="68" t="s">
        <v>2</v>
      </c>
      <c r="E7" s="68" t="s">
        <v>3</v>
      </c>
      <c r="F7" s="68" t="s">
        <v>4</v>
      </c>
      <c r="G7" s="68" t="s">
        <v>5</v>
      </c>
      <c r="H7" s="68" t="s">
        <v>6</v>
      </c>
      <c r="I7" s="68" t="s">
        <v>7</v>
      </c>
      <c r="J7" s="68" t="s">
        <v>8</v>
      </c>
      <c r="K7" s="68" t="s">
        <v>9</v>
      </c>
      <c r="L7" s="68" t="s">
        <v>10</v>
      </c>
      <c r="M7" s="68" t="s">
        <v>11</v>
      </c>
      <c r="N7" s="68" t="s">
        <v>12</v>
      </c>
      <c r="O7" s="68" t="s">
        <v>13</v>
      </c>
      <c r="P7" s="68" t="s">
        <v>14</v>
      </c>
      <c r="Q7" s="68" t="s">
        <v>15</v>
      </c>
      <c r="R7" s="69" t="s">
        <v>16</v>
      </c>
    </row>
    <row r="8" spans="1:18">
      <c r="A8" s="58">
        <v>1</v>
      </c>
      <c r="B8" s="24" t="s">
        <v>17</v>
      </c>
      <c r="C8" s="32">
        <v>11.341971153846195</v>
      </c>
      <c r="D8" s="26">
        <v>9.9969696969696962</v>
      </c>
      <c r="E8" s="26">
        <v>9.9</v>
      </c>
      <c r="F8" s="26">
        <v>11.5</v>
      </c>
      <c r="G8" s="26">
        <v>9.9000000000000021</v>
      </c>
      <c r="H8" s="26">
        <v>13.116216216216207</v>
      </c>
      <c r="I8" s="26">
        <v>14.899999999999997</v>
      </c>
      <c r="J8" s="26">
        <v>10</v>
      </c>
      <c r="K8" s="26">
        <v>9</v>
      </c>
      <c r="L8" s="26">
        <v>8.949999999999994</v>
      </c>
      <c r="M8" s="26">
        <v>8.9499999999999993</v>
      </c>
      <c r="N8" s="26">
        <v>8.9499999999999993</v>
      </c>
      <c r="O8" s="26">
        <v>9.9000000000000021</v>
      </c>
      <c r="P8" s="26">
        <f>MIN(D8:O8)</f>
        <v>8.949999999999994</v>
      </c>
      <c r="Q8" s="26">
        <f>MAX(D8:O8)</f>
        <v>14.899999999999997</v>
      </c>
      <c r="R8" s="27">
        <f t="shared" ref="R8:R17" si="0">Q8/P8-1</f>
        <v>0.66480446927374381</v>
      </c>
    </row>
    <row r="9" spans="1:18">
      <c r="A9" s="58">
        <v>2</v>
      </c>
      <c r="B9" s="24" t="s">
        <v>18</v>
      </c>
      <c r="C9" s="32">
        <v>20</v>
      </c>
      <c r="D9" s="26"/>
      <c r="E9" s="26"/>
      <c r="F9" s="26"/>
      <c r="G9" s="26"/>
      <c r="H9" s="26">
        <v>29.9</v>
      </c>
      <c r="I9" s="26"/>
      <c r="J9" s="26"/>
      <c r="K9" s="26">
        <v>24.9</v>
      </c>
      <c r="L9" s="26">
        <v>27.9</v>
      </c>
      <c r="M9" s="26">
        <v>19.899999999999999</v>
      </c>
      <c r="N9" s="26"/>
      <c r="O9" s="26">
        <v>29.899999999999995</v>
      </c>
      <c r="P9" s="26">
        <f t="shared" ref="P9:P50" si="1">MIN(D9:O9)</f>
        <v>19.899999999999999</v>
      </c>
      <c r="Q9" s="26">
        <f t="shared" ref="Q9:Q50" si="2">MAX(D9:O9)</f>
        <v>29.9</v>
      </c>
      <c r="R9" s="27">
        <f t="shared" si="0"/>
        <v>0.50251256281407031</v>
      </c>
    </row>
    <row r="10" spans="1:18">
      <c r="A10" s="58">
        <v>3</v>
      </c>
      <c r="B10" s="24" t="s">
        <v>19</v>
      </c>
      <c r="C10" s="32">
        <v>17.286448598130892</v>
      </c>
      <c r="D10" s="26">
        <v>17.899999999999991</v>
      </c>
      <c r="E10" s="26">
        <v>17.900000000000002</v>
      </c>
      <c r="F10" s="26">
        <v>19.899999999999999</v>
      </c>
      <c r="G10" s="26">
        <v>15.9</v>
      </c>
      <c r="H10" s="26">
        <v>15.005263157894726</v>
      </c>
      <c r="I10" s="26">
        <v>16.888235294117663</v>
      </c>
      <c r="J10" s="26">
        <v>17.900000000000002</v>
      </c>
      <c r="K10" s="26">
        <v>14.9</v>
      </c>
      <c r="L10" s="26">
        <v>14.751162790697663</v>
      </c>
      <c r="M10" s="26">
        <v>14.900000000000009</v>
      </c>
      <c r="N10" s="26">
        <v>14.899999999999986</v>
      </c>
      <c r="O10" s="26">
        <v>16.900000000000002</v>
      </c>
      <c r="P10" s="26">
        <f t="shared" si="1"/>
        <v>14.751162790697663</v>
      </c>
      <c r="Q10" s="26">
        <f t="shared" si="2"/>
        <v>19.899999999999999</v>
      </c>
      <c r="R10" s="27">
        <f t="shared" si="0"/>
        <v>0.34904619265331949</v>
      </c>
    </row>
    <row r="11" spans="1:18">
      <c r="A11" s="58">
        <v>4</v>
      </c>
      <c r="B11" s="24" t="s">
        <v>20</v>
      </c>
      <c r="C11" s="32">
        <v>20.570588235294146</v>
      </c>
      <c r="D11" s="26">
        <v>14.900000000000002</v>
      </c>
      <c r="E11" s="26">
        <v>12.9</v>
      </c>
      <c r="F11" s="26"/>
      <c r="G11" s="26"/>
      <c r="H11" s="26">
        <v>13.015384615384612</v>
      </c>
      <c r="I11" s="26">
        <v>13.9</v>
      </c>
      <c r="J11" s="26">
        <v>12.5</v>
      </c>
      <c r="K11" s="26">
        <v>12</v>
      </c>
      <c r="L11" s="26">
        <v>11.900000000000002</v>
      </c>
      <c r="M11" s="26"/>
      <c r="N11" s="26"/>
      <c r="O11" s="26">
        <v>12.9</v>
      </c>
      <c r="P11" s="26">
        <f t="shared" si="1"/>
        <v>11.900000000000002</v>
      </c>
      <c r="Q11" s="26">
        <f t="shared" si="2"/>
        <v>14.900000000000002</v>
      </c>
      <c r="R11" s="27">
        <f t="shared" si="0"/>
        <v>0.25210084033613445</v>
      </c>
    </row>
    <row r="12" spans="1:18">
      <c r="A12" s="58">
        <v>5</v>
      </c>
      <c r="B12" s="24" t="s">
        <v>21</v>
      </c>
      <c r="C12" s="32">
        <v>30.566143497757743</v>
      </c>
      <c r="D12" s="26">
        <v>16.958823529411767</v>
      </c>
      <c r="E12" s="26">
        <v>19.900000000000002</v>
      </c>
      <c r="F12" s="26">
        <v>32.5</v>
      </c>
      <c r="G12" s="26">
        <v>19.899999999999999</v>
      </c>
      <c r="H12" s="26">
        <v>20.076470588235281</v>
      </c>
      <c r="I12" s="26">
        <v>21.899999999999988</v>
      </c>
      <c r="J12" s="26">
        <v>17.5</v>
      </c>
      <c r="K12" s="26">
        <v>19.899999999999999</v>
      </c>
      <c r="L12" s="26">
        <v>19.899999999999984</v>
      </c>
      <c r="M12" s="26">
        <v>19.900000000000013</v>
      </c>
      <c r="N12" s="26">
        <v>19.899999999999988</v>
      </c>
      <c r="O12" s="26">
        <v>20.900000000000002</v>
      </c>
      <c r="P12" s="26">
        <f t="shared" si="1"/>
        <v>16.958823529411767</v>
      </c>
      <c r="Q12" s="26">
        <f t="shared" si="2"/>
        <v>32.5</v>
      </c>
      <c r="R12" s="27">
        <f t="shared" si="0"/>
        <v>0.91640652098508468</v>
      </c>
    </row>
    <row r="13" spans="1:18">
      <c r="A13" s="58">
        <v>6</v>
      </c>
      <c r="B13" s="24" t="s">
        <v>22</v>
      </c>
      <c r="C13" s="32">
        <v>17.582568807339513</v>
      </c>
      <c r="D13" s="26">
        <v>14.900000000000004</v>
      </c>
      <c r="E13" s="26">
        <v>11.9</v>
      </c>
      <c r="F13" s="26">
        <v>24.5</v>
      </c>
      <c r="G13" s="26"/>
      <c r="H13" s="26">
        <v>23.825925925925915</v>
      </c>
      <c r="I13" s="26">
        <v>22.899999999999988</v>
      </c>
      <c r="J13" s="26">
        <v>18.899999999999999</v>
      </c>
      <c r="K13" s="26">
        <v>10</v>
      </c>
      <c r="L13" s="26">
        <v>9.8999999999999968</v>
      </c>
      <c r="M13" s="26">
        <v>19.899999999999995</v>
      </c>
      <c r="N13" s="26">
        <v>22.899999999999995</v>
      </c>
      <c r="O13" s="26">
        <v>12.9</v>
      </c>
      <c r="P13" s="26">
        <f t="shared" si="1"/>
        <v>9.8999999999999968</v>
      </c>
      <c r="Q13" s="26">
        <f t="shared" si="2"/>
        <v>24.5</v>
      </c>
      <c r="R13" s="27">
        <f t="shared" si="0"/>
        <v>1.4747474747474754</v>
      </c>
    </row>
    <row r="14" spans="1:18">
      <c r="A14" s="58">
        <v>7</v>
      </c>
      <c r="B14" s="24" t="s">
        <v>23</v>
      </c>
      <c r="C14" s="32">
        <v>24.823466666666612</v>
      </c>
      <c r="D14" s="26">
        <v>16.983333333333338</v>
      </c>
      <c r="E14" s="26">
        <v>19.899999999999999</v>
      </c>
      <c r="F14" s="26">
        <v>42.599999999999987</v>
      </c>
      <c r="G14" s="26">
        <v>19.900000000000002</v>
      </c>
      <c r="H14" s="26">
        <v>20.076470588235281</v>
      </c>
      <c r="I14" s="26"/>
      <c r="J14" s="26">
        <v>17.5</v>
      </c>
      <c r="K14" s="26">
        <v>23.4</v>
      </c>
      <c r="L14" s="26">
        <v>18.899999999999988</v>
      </c>
      <c r="M14" s="26">
        <v>19.900000000000006</v>
      </c>
      <c r="N14" s="26">
        <v>19.899999999999991</v>
      </c>
      <c r="O14" s="26">
        <v>20.9</v>
      </c>
      <c r="P14" s="26">
        <f t="shared" si="1"/>
        <v>16.983333333333338</v>
      </c>
      <c r="Q14" s="26">
        <f t="shared" si="2"/>
        <v>42.599999999999987</v>
      </c>
      <c r="R14" s="27">
        <f t="shared" si="0"/>
        <v>1.5083415112855727</v>
      </c>
    </row>
    <row r="15" spans="1:18">
      <c r="A15" s="58">
        <v>8</v>
      </c>
      <c r="B15" s="24" t="s">
        <v>24</v>
      </c>
      <c r="C15" s="32">
        <v>23.124672897196252</v>
      </c>
      <c r="D15" s="26">
        <v>25.990909090909089</v>
      </c>
      <c r="E15" s="26">
        <v>14.9</v>
      </c>
      <c r="F15" s="26"/>
      <c r="G15" s="26">
        <v>16.900000000000002</v>
      </c>
      <c r="H15" s="26">
        <v>13.076470588235287</v>
      </c>
      <c r="I15" s="26">
        <v>14.900000000000004</v>
      </c>
      <c r="J15" s="26">
        <v>17.900000000000002</v>
      </c>
      <c r="K15" s="26">
        <v>14.9</v>
      </c>
      <c r="L15" s="26">
        <v>14.89999999999999</v>
      </c>
      <c r="M15" s="26">
        <v>14.899999999999991</v>
      </c>
      <c r="N15" s="26">
        <v>14.9</v>
      </c>
      <c r="O15" s="26">
        <v>17.899999999999999</v>
      </c>
      <c r="P15" s="26">
        <f t="shared" si="1"/>
        <v>13.076470588235287</v>
      </c>
      <c r="Q15" s="26">
        <f t="shared" si="2"/>
        <v>25.990909090909089</v>
      </c>
      <c r="R15" s="27">
        <f t="shared" si="0"/>
        <v>0.98760888234572541</v>
      </c>
    </row>
    <row r="16" spans="1:18">
      <c r="A16" s="58">
        <v>9</v>
      </c>
      <c r="B16" s="24" t="s">
        <v>25</v>
      </c>
      <c r="C16" s="32">
        <v>12.919230769230818</v>
      </c>
      <c r="D16" s="26">
        <v>10</v>
      </c>
      <c r="E16" s="26">
        <v>19.899999999999999</v>
      </c>
      <c r="F16" s="26">
        <v>11.5</v>
      </c>
      <c r="G16" s="26">
        <v>9.9000000000000021</v>
      </c>
      <c r="H16" s="26">
        <v>10.93846153846154</v>
      </c>
      <c r="I16" s="26">
        <v>12.900000000000004</v>
      </c>
      <c r="J16" s="26">
        <v>9.9000000000000021</v>
      </c>
      <c r="K16" s="26">
        <v>10</v>
      </c>
      <c r="L16" s="26">
        <v>9.899999999999995</v>
      </c>
      <c r="M16" s="26">
        <v>9.9000000000000039</v>
      </c>
      <c r="N16" s="26"/>
      <c r="O16" s="26">
        <v>10.9</v>
      </c>
      <c r="P16" s="26">
        <f t="shared" si="1"/>
        <v>9.899999999999995</v>
      </c>
      <c r="Q16" s="26">
        <f t="shared" si="2"/>
        <v>19.899999999999999</v>
      </c>
      <c r="R16" s="27">
        <f t="shared" si="0"/>
        <v>1.0101010101010108</v>
      </c>
    </row>
    <row r="17" spans="1:18">
      <c r="A17" s="58">
        <v>10</v>
      </c>
      <c r="B17" s="24" t="s">
        <v>26</v>
      </c>
      <c r="C17" s="32">
        <v>13.900000000000055</v>
      </c>
      <c r="D17" s="26">
        <v>21.925000000000001</v>
      </c>
      <c r="E17" s="26">
        <v>14.9</v>
      </c>
      <c r="F17" s="26">
        <v>20.042857142857144</v>
      </c>
      <c r="G17" s="26">
        <v>14.900000000000002</v>
      </c>
      <c r="H17" s="26">
        <v>15.029032258064507</v>
      </c>
      <c r="I17" s="26">
        <v>15.900000000000004</v>
      </c>
      <c r="J17" s="26">
        <v>19.900000000000002</v>
      </c>
      <c r="K17" s="26">
        <v>15</v>
      </c>
      <c r="L17" s="26">
        <v>14.799999999999997</v>
      </c>
      <c r="M17" s="26">
        <v>14.899999999999986</v>
      </c>
      <c r="N17" s="26">
        <v>14.899999999999997</v>
      </c>
      <c r="O17" s="26">
        <v>15.9</v>
      </c>
      <c r="P17" s="26">
        <f t="shared" si="1"/>
        <v>14.799999999999997</v>
      </c>
      <c r="Q17" s="26">
        <f t="shared" si="2"/>
        <v>21.925000000000001</v>
      </c>
      <c r="R17" s="27">
        <f t="shared" si="0"/>
        <v>0.4814189189189193</v>
      </c>
    </row>
    <row r="18" spans="1:18">
      <c r="A18" s="58">
        <v>11</v>
      </c>
      <c r="B18" s="24" t="s">
        <v>27</v>
      </c>
      <c r="C18" s="32">
        <v>18.836061946902703</v>
      </c>
      <c r="D18" s="26">
        <v>25.160869565217382</v>
      </c>
      <c r="E18" s="26">
        <v>14.9</v>
      </c>
      <c r="F18" s="26">
        <v>32.25</v>
      </c>
      <c r="G18" s="26"/>
      <c r="H18" s="26">
        <v>20.071428571428559</v>
      </c>
      <c r="I18" s="26">
        <v>21.899999999999988</v>
      </c>
      <c r="J18" s="26"/>
      <c r="K18" s="26">
        <v>14.949999999999998</v>
      </c>
      <c r="L18" s="26">
        <v>12.074358974358974</v>
      </c>
      <c r="M18" s="26">
        <v>16.899999999999988</v>
      </c>
      <c r="N18" s="26">
        <v>19.900000000000002</v>
      </c>
      <c r="O18" s="26">
        <v>26.9</v>
      </c>
      <c r="P18" s="26">
        <f t="shared" si="1"/>
        <v>12.074358974358974</v>
      </c>
      <c r="Q18" s="26">
        <f t="shared" si="2"/>
        <v>32.25</v>
      </c>
      <c r="R18" s="27">
        <f t="shared" ref="R18:R22" si="3">Q18/P18-1</f>
        <v>1.6709492461244424</v>
      </c>
    </row>
    <row r="19" spans="1:18">
      <c r="A19" s="58">
        <v>12</v>
      </c>
      <c r="B19" s="24" t="s">
        <v>28</v>
      </c>
      <c r="C19" s="32">
        <v>31.420855855855738</v>
      </c>
      <c r="D19" s="26"/>
      <c r="E19" s="26">
        <v>29.900000000000002</v>
      </c>
      <c r="F19" s="26">
        <v>36.763999999999989</v>
      </c>
      <c r="G19" s="26"/>
      <c r="H19" s="26">
        <v>31.5</v>
      </c>
      <c r="I19" s="26">
        <v>34.900000000000034</v>
      </c>
      <c r="J19" s="26">
        <v>33.9</v>
      </c>
      <c r="K19" s="26">
        <v>22.9</v>
      </c>
      <c r="L19" s="26">
        <v>22.899999999999988</v>
      </c>
      <c r="M19" s="26">
        <v>20</v>
      </c>
      <c r="N19" s="26">
        <v>20</v>
      </c>
      <c r="O19" s="26">
        <v>26.9</v>
      </c>
      <c r="P19" s="26">
        <f t="shared" si="1"/>
        <v>20</v>
      </c>
      <c r="Q19" s="26">
        <f t="shared" si="2"/>
        <v>36.763999999999989</v>
      </c>
      <c r="R19" s="27">
        <f t="shared" si="3"/>
        <v>0.83819999999999939</v>
      </c>
    </row>
    <row r="20" spans="1:18">
      <c r="A20" s="58">
        <v>13</v>
      </c>
      <c r="B20" s="24" t="s">
        <v>29</v>
      </c>
      <c r="C20" s="32">
        <v>27.638198198198122</v>
      </c>
      <c r="D20" s="26">
        <v>31.899999999999991</v>
      </c>
      <c r="E20" s="26">
        <v>24.9</v>
      </c>
      <c r="F20" s="26">
        <v>27.900000000000002</v>
      </c>
      <c r="G20" s="26">
        <v>27.879999999999988</v>
      </c>
      <c r="H20" s="26">
        <v>25.11052631578946</v>
      </c>
      <c r="I20" s="26">
        <v>28.900000000000006</v>
      </c>
      <c r="J20" s="26">
        <v>27.864285714285707</v>
      </c>
      <c r="K20" s="26">
        <v>27.899999999999995</v>
      </c>
      <c r="L20" s="26">
        <v>27.200000000000021</v>
      </c>
      <c r="M20" s="26">
        <v>29</v>
      </c>
      <c r="N20" s="26">
        <v>31.100000000000016</v>
      </c>
      <c r="O20" s="26">
        <v>24.9</v>
      </c>
      <c r="P20" s="26">
        <f t="shared" si="1"/>
        <v>24.9</v>
      </c>
      <c r="Q20" s="26">
        <f t="shared" si="2"/>
        <v>31.899999999999991</v>
      </c>
      <c r="R20" s="27">
        <f t="shared" si="3"/>
        <v>0.28112449799196759</v>
      </c>
    </row>
    <row r="21" spans="1:18">
      <c r="A21" s="58">
        <v>14</v>
      </c>
      <c r="B21" s="24" t="s">
        <v>30</v>
      </c>
      <c r="C21" s="32">
        <v>18.900000000000055</v>
      </c>
      <c r="D21" s="26">
        <v>21.900000000000002</v>
      </c>
      <c r="E21" s="26">
        <v>27.9</v>
      </c>
      <c r="F21" s="26">
        <v>26.733333333333334</v>
      </c>
      <c r="G21" s="26">
        <v>20.900000000000002</v>
      </c>
      <c r="H21" s="26">
        <v>20.417241379310333</v>
      </c>
      <c r="I21" s="26">
        <v>24.899999999999988</v>
      </c>
      <c r="J21" s="26">
        <v>24.900000000000002</v>
      </c>
      <c r="K21" s="26"/>
      <c r="L21" s="26">
        <v>24.899999999999988</v>
      </c>
      <c r="M21" s="26">
        <v>20.899999999999984</v>
      </c>
      <c r="N21" s="26">
        <v>24.899999999999995</v>
      </c>
      <c r="O21" s="26">
        <v>18.25</v>
      </c>
      <c r="P21" s="26">
        <f t="shared" si="1"/>
        <v>18.25</v>
      </c>
      <c r="Q21" s="26">
        <f t="shared" si="2"/>
        <v>27.9</v>
      </c>
      <c r="R21" s="27">
        <f t="shared" si="3"/>
        <v>0.52876712328767117</v>
      </c>
    </row>
    <row r="22" spans="1:18">
      <c r="A22" s="58">
        <v>15</v>
      </c>
      <c r="B22" s="24" t="s">
        <v>31</v>
      </c>
      <c r="C22" s="32">
        <v>19.773627906976778</v>
      </c>
      <c r="D22" s="26">
        <v>25.122222222222224</v>
      </c>
      <c r="E22" s="26">
        <v>22.9</v>
      </c>
      <c r="F22" s="26"/>
      <c r="G22" s="26">
        <v>22.888888888888893</v>
      </c>
      <c r="H22" s="26">
        <v>22.130769230769221</v>
      </c>
      <c r="I22" s="26">
        <v>23.937037037037026</v>
      </c>
      <c r="J22" s="26">
        <v>21.9</v>
      </c>
      <c r="K22" s="26">
        <v>22</v>
      </c>
      <c r="L22" s="26">
        <v>21.20000000000001</v>
      </c>
      <c r="M22" s="26">
        <v>22.899999999999991</v>
      </c>
      <c r="N22" s="26">
        <v>24</v>
      </c>
      <c r="O22" s="26">
        <v>22.9</v>
      </c>
      <c r="P22" s="26">
        <f t="shared" si="1"/>
        <v>21.20000000000001</v>
      </c>
      <c r="Q22" s="26">
        <f t="shared" si="2"/>
        <v>25.122222222222224</v>
      </c>
      <c r="R22" s="27">
        <f t="shared" si="3"/>
        <v>0.18501048218029292</v>
      </c>
    </row>
    <row r="23" spans="1:18">
      <c r="A23" s="58">
        <v>16</v>
      </c>
      <c r="B23" s="24" t="s">
        <v>32</v>
      </c>
      <c r="C23" s="32">
        <v>18.900000000000048</v>
      </c>
      <c r="D23" s="26">
        <v>29.899999999999991</v>
      </c>
      <c r="E23" s="26">
        <v>27.9</v>
      </c>
      <c r="F23" s="26">
        <v>31.725000000000001</v>
      </c>
      <c r="G23" s="26">
        <v>19.900000000000002</v>
      </c>
      <c r="H23" s="26">
        <v>20.566666666666656</v>
      </c>
      <c r="I23" s="26">
        <v>24.899999999999995</v>
      </c>
      <c r="J23" s="26">
        <v>24.900000000000002</v>
      </c>
      <c r="K23" s="26">
        <v>30</v>
      </c>
      <c r="L23" s="26">
        <v>19.79999999999999</v>
      </c>
      <c r="M23" s="26">
        <v>20.900000000000013</v>
      </c>
      <c r="N23" s="26">
        <v>24.9</v>
      </c>
      <c r="O23" s="26">
        <v>26.899999999999995</v>
      </c>
      <c r="P23" s="26">
        <f t="shared" si="1"/>
        <v>19.79999999999999</v>
      </c>
      <c r="Q23" s="26">
        <f t="shared" si="2"/>
        <v>31.725000000000001</v>
      </c>
      <c r="R23" s="27">
        <f t="shared" ref="R23:R50" si="4">Q23/P23-1</f>
        <v>0.60227272727272818</v>
      </c>
    </row>
    <row r="24" spans="1:18">
      <c r="A24" s="58">
        <v>17</v>
      </c>
      <c r="B24" s="24" t="s">
        <v>33</v>
      </c>
      <c r="C24" s="32">
        <v>21.003744292237453</v>
      </c>
      <c r="D24" s="26"/>
      <c r="E24" s="26">
        <v>19.900000000000002</v>
      </c>
      <c r="F24" s="26">
        <v>26.079310344827579</v>
      </c>
      <c r="G24" s="26">
        <v>14.900000000000004</v>
      </c>
      <c r="H24" s="26">
        <v>20.11052631578946</v>
      </c>
      <c r="I24" s="26">
        <v>22.900000000000023</v>
      </c>
      <c r="J24" s="26">
        <v>19.899999999999995</v>
      </c>
      <c r="K24" s="26">
        <v>15</v>
      </c>
      <c r="L24" s="26">
        <v>19.899999999999984</v>
      </c>
      <c r="M24" s="26"/>
      <c r="N24" s="26">
        <v>23.399999999999991</v>
      </c>
      <c r="O24" s="26">
        <v>18.900000000000002</v>
      </c>
      <c r="P24" s="26">
        <f t="shared" si="1"/>
        <v>14.900000000000004</v>
      </c>
      <c r="Q24" s="26">
        <f t="shared" si="2"/>
        <v>26.079310344827579</v>
      </c>
      <c r="R24" s="27">
        <f t="shared" si="4"/>
        <v>0.75028928488775648</v>
      </c>
    </row>
    <row r="25" spans="1:18">
      <c r="A25" s="58">
        <v>18</v>
      </c>
      <c r="B25" s="24" t="s">
        <v>34</v>
      </c>
      <c r="C25" s="32">
        <v>21.03150442477876</v>
      </c>
      <c r="D25" s="26">
        <v>15.899999999999991</v>
      </c>
      <c r="E25" s="26">
        <v>19.900000000000002</v>
      </c>
      <c r="F25" s="26">
        <v>25.881818181818179</v>
      </c>
      <c r="G25" s="26">
        <v>14.900000000000002</v>
      </c>
      <c r="H25" s="26">
        <v>20.087499999999988</v>
      </c>
      <c r="I25" s="26"/>
      <c r="J25" s="26">
        <v>19.899999999999999</v>
      </c>
      <c r="K25" s="26">
        <v>15</v>
      </c>
      <c r="L25" s="26">
        <v>19.899999999999984</v>
      </c>
      <c r="M25" s="26"/>
      <c r="N25" s="26"/>
      <c r="O25" s="26">
        <v>18.900000000000002</v>
      </c>
      <c r="P25" s="26">
        <f t="shared" si="1"/>
        <v>14.900000000000002</v>
      </c>
      <c r="Q25" s="26">
        <f t="shared" si="2"/>
        <v>25.881818181818179</v>
      </c>
      <c r="R25" s="27">
        <f t="shared" si="4"/>
        <v>0.7370347773032333</v>
      </c>
    </row>
    <row r="26" spans="1:18">
      <c r="A26" s="58">
        <v>19</v>
      </c>
      <c r="B26" s="24" t="s">
        <v>35</v>
      </c>
      <c r="C26" s="32">
        <v>17.644026548672606</v>
      </c>
      <c r="D26" s="26">
        <v>20.099999999999994</v>
      </c>
      <c r="E26" s="26">
        <v>19.899999999999999</v>
      </c>
      <c r="F26" s="26">
        <v>25.681818181818183</v>
      </c>
      <c r="G26" s="26">
        <v>19.899999999999999</v>
      </c>
      <c r="H26" s="26">
        <v>10.014285714285711</v>
      </c>
      <c r="I26" s="26">
        <v>10.899999999999997</v>
      </c>
      <c r="J26" s="26">
        <v>10</v>
      </c>
      <c r="K26" s="26">
        <v>9.9</v>
      </c>
      <c r="L26" s="26">
        <v>9.8999999999999915</v>
      </c>
      <c r="M26" s="26">
        <v>10</v>
      </c>
      <c r="N26" s="26"/>
      <c r="O26" s="26">
        <v>19.899999999999999</v>
      </c>
      <c r="P26" s="26">
        <f t="shared" si="1"/>
        <v>9.8999999999999915</v>
      </c>
      <c r="Q26" s="26">
        <f t="shared" si="2"/>
        <v>25.681818181818183</v>
      </c>
      <c r="R26" s="27">
        <f t="shared" si="4"/>
        <v>1.5941230486685054</v>
      </c>
    </row>
    <row r="27" spans="1:18">
      <c r="A27" s="58">
        <v>20</v>
      </c>
      <c r="B27" s="24" t="s">
        <v>36</v>
      </c>
      <c r="C27" s="32">
        <v>19.621238938053128</v>
      </c>
      <c r="D27" s="26">
        <v>17.899999999999988</v>
      </c>
      <c r="E27" s="26">
        <v>14.9</v>
      </c>
      <c r="F27" s="26">
        <v>24.185714285714276</v>
      </c>
      <c r="G27" s="26">
        <v>16.712500000000002</v>
      </c>
      <c r="H27" s="26">
        <v>14.89999999999999</v>
      </c>
      <c r="I27" s="26">
        <v>24.697979797979844</v>
      </c>
      <c r="J27" s="26">
        <v>17.5</v>
      </c>
      <c r="K27" s="26">
        <v>15</v>
      </c>
      <c r="L27" s="26">
        <v>14.899999999999986</v>
      </c>
      <c r="M27" s="26">
        <v>14.900000000000018</v>
      </c>
      <c r="N27" s="26">
        <v>16.899999999999999</v>
      </c>
      <c r="O27" s="26">
        <v>20.677777777777781</v>
      </c>
      <c r="P27" s="26">
        <f t="shared" si="1"/>
        <v>14.899999999999986</v>
      </c>
      <c r="Q27" s="26">
        <f t="shared" si="2"/>
        <v>24.697979797979844</v>
      </c>
      <c r="R27" s="27">
        <f t="shared" si="4"/>
        <v>0.65758253677717238</v>
      </c>
    </row>
    <row r="28" spans="1:18">
      <c r="A28" s="58">
        <v>21</v>
      </c>
      <c r="B28" s="24" t="s">
        <v>37</v>
      </c>
      <c r="C28" s="32">
        <v>19.658666666666672</v>
      </c>
      <c r="D28" s="26">
        <v>18.899999999999999</v>
      </c>
      <c r="E28" s="26">
        <v>15.9</v>
      </c>
      <c r="F28" s="26"/>
      <c r="G28" s="26"/>
      <c r="H28" s="26">
        <v>17</v>
      </c>
      <c r="I28" s="26">
        <v>19.7</v>
      </c>
      <c r="J28" s="26">
        <v>18.899999999999999</v>
      </c>
      <c r="K28" s="26">
        <v>19.399999999999999</v>
      </c>
      <c r="L28" s="26">
        <v>16.700000000000003</v>
      </c>
      <c r="M28" s="26">
        <v>16.699999999999996</v>
      </c>
      <c r="N28" s="26"/>
      <c r="O28" s="26">
        <v>19.899999999999999</v>
      </c>
      <c r="P28" s="26">
        <f t="shared" si="1"/>
        <v>15.9</v>
      </c>
      <c r="Q28" s="26">
        <f t="shared" si="2"/>
        <v>19.899999999999999</v>
      </c>
      <c r="R28" s="27">
        <f t="shared" si="4"/>
        <v>0.2515723270440251</v>
      </c>
    </row>
    <row r="29" spans="1:18">
      <c r="A29" s="58">
        <v>22</v>
      </c>
      <c r="B29" s="24" t="s">
        <v>38</v>
      </c>
      <c r="C29" s="32">
        <v>15.138095238095238</v>
      </c>
      <c r="D29" s="26">
        <v>15.848717948717937</v>
      </c>
      <c r="E29" s="26">
        <v>14.9</v>
      </c>
      <c r="F29" s="26">
        <v>22.9</v>
      </c>
      <c r="G29" s="26">
        <v>14.9</v>
      </c>
      <c r="H29" s="26">
        <v>15.002564102564092</v>
      </c>
      <c r="I29" s="26">
        <v>15.899999999999986</v>
      </c>
      <c r="J29" s="26">
        <v>14.763157894736842</v>
      </c>
      <c r="K29" s="26">
        <v>14.9</v>
      </c>
      <c r="L29" s="26">
        <v>14.856521739130422</v>
      </c>
      <c r="M29" s="26">
        <v>15</v>
      </c>
      <c r="N29" s="26">
        <v>19.700000000000021</v>
      </c>
      <c r="O29" s="26">
        <v>15.900000000000002</v>
      </c>
      <c r="P29" s="26">
        <f t="shared" si="1"/>
        <v>14.763157894736842</v>
      </c>
      <c r="Q29" s="26">
        <f t="shared" si="2"/>
        <v>22.9</v>
      </c>
      <c r="R29" s="27">
        <f t="shared" si="4"/>
        <v>0.55115864527629221</v>
      </c>
    </row>
    <row r="30" spans="1:18">
      <c r="A30" s="58">
        <v>23</v>
      </c>
      <c r="B30" s="24" t="s">
        <v>39</v>
      </c>
      <c r="C30" s="32">
        <v>17.407787610619511</v>
      </c>
      <c r="D30" s="26">
        <v>17.899999999999988</v>
      </c>
      <c r="E30" s="26">
        <v>19.900000000000002</v>
      </c>
      <c r="F30" s="26">
        <v>26.5</v>
      </c>
      <c r="G30" s="26">
        <v>17.899999999999995</v>
      </c>
      <c r="H30" s="26">
        <v>19.937837837837844</v>
      </c>
      <c r="I30" s="26">
        <v>19.5</v>
      </c>
      <c r="J30" s="26">
        <v>17.899999999999999</v>
      </c>
      <c r="K30" s="26">
        <v>19.899999999999999</v>
      </c>
      <c r="L30" s="26">
        <v>19.700000000000014</v>
      </c>
      <c r="M30" s="26">
        <v>20.900000000000034</v>
      </c>
      <c r="N30" s="26">
        <v>20.85945945945948</v>
      </c>
      <c r="O30" s="26">
        <v>17.900000000000002</v>
      </c>
      <c r="P30" s="26">
        <f t="shared" si="1"/>
        <v>17.899999999999988</v>
      </c>
      <c r="Q30" s="26">
        <f t="shared" si="2"/>
        <v>26.5</v>
      </c>
      <c r="R30" s="27">
        <f t="shared" si="4"/>
        <v>0.48044692737430261</v>
      </c>
    </row>
    <row r="31" spans="1:18">
      <c r="A31" s="58">
        <v>24</v>
      </c>
      <c r="B31" s="24" t="s">
        <v>40</v>
      </c>
      <c r="C31" s="32">
        <v>21.235879629629647</v>
      </c>
      <c r="D31" s="26">
        <v>22</v>
      </c>
      <c r="E31" s="26">
        <v>19.900000000000002</v>
      </c>
      <c r="F31" s="26">
        <v>23.190909090909091</v>
      </c>
      <c r="G31" s="26"/>
      <c r="H31" s="26">
        <v>19.899999999999988</v>
      </c>
      <c r="I31" s="26">
        <v>23.5</v>
      </c>
      <c r="J31" s="26"/>
      <c r="K31" s="26">
        <v>9.9</v>
      </c>
      <c r="L31" s="26">
        <v>10.081818181818175</v>
      </c>
      <c r="M31" s="26">
        <v>13.899999999999986</v>
      </c>
      <c r="N31" s="26">
        <v>13.9</v>
      </c>
      <c r="O31" s="26">
        <v>19.899999999999999</v>
      </c>
      <c r="P31" s="26">
        <f t="shared" si="1"/>
        <v>9.9</v>
      </c>
      <c r="Q31" s="26">
        <f t="shared" si="2"/>
        <v>23.5</v>
      </c>
      <c r="R31" s="27">
        <f t="shared" si="4"/>
        <v>1.3737373737373737</v>
      </c>
    </row>
    <row r="32" spans="1:18">
      <c r="A32" s="58">
        <v>25</v>
      </c>
      <c r="B32" s="24" t="s">
        <v>41</v>
      </c>
      <c r="C32" s="32">
        <v>6.2830808080808112</v>
      </c>
      <c r="D32" s="26">
        <v>5</v>
      </c>
      <c r="E32" s="26">
        <v>5</v>
      </c>
      <c r="F32" s="26"/>
      <c r="G32" s="26">
        <v>4.9000000000000004</v>
      </c>
      <c r="H32" s="26">
        <v>7.0249999999999995</v>
      </c>
      <c r="I32" s="26">
        <v>7.9000000000000039</v>
      </c>
      <c r="J32" s="26">
        <v>5</v>
      </c>
      <c r="K32" s="26">
        <v>6.9000000000000012</v>
      </c>
      <c r="L32" s="26">
        <v>4.9000000000000004</v>
      </c>
      <c r="M32" s="26">
        <v>5.8400000000000007</v>
      </c>
      <c r="N32" s="26">
        <v>6.9</v>
      </c>
      <c r="O32" s="26">
        <v>5.9</v>
      </c>
      <c r="P32" s="26">
        <f t="shared" si="1"/>
        <v>4.9000000000000004</v>
      </c>
      <c r="Q32" s="26">
        <f t="shared" si="2"/>
        <v>7.9000000000000039</v>
      </c>
      <c r="R32" s="27">
        <f t="shared" si="4"/>
        <v>0.61224489795918435</v>
      </c>
    </row>
    <row r="33" spans="1:18">
      <c r="A33" s="58">
        <v>26</v>
      </c>
      <c r="B33" s="24" t="s">
        <v>42</v>
      </c>
      <c r="C33" s="32">
        <v>9.7836283185841104</v>
      </c>
      <c r="D33" s="26">
        <v>9.5108695652173907</v>
      </c>
      <c r="E33" s="26">
        <v>8.9</v>
      </c>
      <c r="F33" s="26">
        <v>8.9</v>
      </c>
      <c r="G33" s="26">
        <v>9.6272727272727305</v>
      </c>
      <c r="H33" s="26">
        <v>10.002564102564097</v>
      </c>
      <c r="I33" s="26">
        <v>10.89999999999999</v>
      </c>
      <c r="J33" s="26">
        <v>9</v>
      </c>
      <c r="K33" s="26">
        <v>8</v>
      </c>
      <c r="L33" s="26">
        <v>8.1212765957446802</v>
      </c>
      <c r="M33" s="26">
        <v>9.8999999999999844</v>
      </c>
      <c r="N33" s="26">
        <v>9.8999999999999861</v>
      </c>
      <c r="O33" s="26">
        <v>9.7363636363636381</v>
      </c>
      <c r="P33" s="26">
        <f t="shared" si="1"/>
        <v>8</v>
      </c>
      <c r="Q33" s="26">
        <f t="shared" si="2"/>
        <v>10.89999999999999</v>
      </c>
      <c r="R33" s="27">
        <f t="shared" si="4"/>
        <v>0.36249999999999871</v>
      </c>
    </row>
    <row r="34" spans="1:18">
      <c r="A34" s="58">
        <v>27</v>
      </c>
      <c r="B34" s="24" t="s">
        <v>43</v>
      </c>
      <c r="C34" s="32">
        <v>18.664285714285707</v>
      </c>
      <c r="D34" s="26">
        <v>21.774999999999988</v>
      </c>
      <c r="E34" s="26">
        <v>18.900000000000002</v>
      </c>
      <c r="F34" s="26">
        <v>25.945454545454542</v>
      </c>
      <c r="G34" s="26">
        <v>14.9</v>
      </c>
      <c r="H34" s="26">
        <v>15.002564102564092</v>
      </c>
      <c r="I34" s="26">
        <v>15.900000000000016</v>
      </c>
      <c r="J34" s="26">
        <v>20.233333333333331</v>
      </c>
      <c r="K34" s="26">
        <v>18.899999999999999</v>
      </c>
      <c r="L34" s="26">
        <v>18.646666666666651</v>
      </c>
      <c r="M34" s="26">
        <v>3.98</v>
      </c>
      <c r="N34" s="26">
        <v>4.5199999999999996</v>
      </c>
      <c r="O34" s="26">
        <v>19.720000000000002</v>
      </c>
      <c r="P34" s="26">
        <f t="shared" si="1"/>
        <v>3.98</v>
      </c>
      <c r="Q34" s="26">
        <f t="shared" si="2"/>
        <v>25.945454545454542</v>
      </c>
      <c r="R34" s="27">
        <f t="shared" si="4"/>
        <v>5.5189584285061661</v>
      </c>
    </row>
    <row r="35" spans="1:18">
      <c r="A35" s="58">
        <v>28</v>
      </c>
      <c r="B35" s="24" t="s">
        <v>44</v>
      </c>
      <c r="C35" s="32">
        <v>15.601991150442535</v>
      </c>
      <c r="D35" s="26">
        <v>10.970454545454537</v>
      </c>
      <c r="E35" s="26">
        <v>14.9</v>
      </c>
      <c r="F35" s="26">
        <v>19.899999999999999</v>
      </c>
      <c r="G35" s="26">
        <v>11.995238095238099</v>
      </c>
      <c r="H35" s="26">
        <v>11.899999999999991</v>
      </c>
      <c r="I35" s="26">
        <v>14.900000000000016</v>
      </c>
      <c r="J35" s="26">
        <v>12.5</v>
      </c>
      <c r="K35" s="26">
        <v>12</v>
      </c>
      <c r="L35" s="26">
        <v>11.89999999999999</v>
      </c>
      <c r="M35" s="26">
        <v>12.900000000000006</v>
      </c>
      <c r="N35" s="26">
        <v>12.899999999999984</v>
      </c>
      <c r="O35" s="26">
        <v>13.900000000000002</v>
      </c>
      <c r="P35" s="26">
        <f t="shared" si="1"/>
        <v>10.970454545454537</v>
      </c>
      <c r="Q35" s="26">
        <f t="shared" si="2"/>
        <v>19.899999999999999</v>
      </c>
      <c r="R35" s="27">
        <f t="shared" si="4"/>
        <v>0.81396312409364113</v>
      </c>
    </row>
    <row r="36" spans="1:18">
      <c r="A36" s="58">
        <v>29</v>
      </c>
      <c r="B36" s="24" t="s">
        <v>45</v>
      </c>
      <c r="C36" s="32">
        <v>22.096666666666653</v>
      </c>
      <c r="D36" s="26">
        <v>19.899999999999988</v>
      </c>
      <c r="E36" s="26">
        <v>19.900000000000002</v>
      </c>
      <c r="F36" s="26">
        <v>26.73076923076923</v>
      </c>
      <c r="G36" s="26">
        <v>17.899999999999995</v>
      </c>
      <c r="H36" s="26">
        <v>21.922222222222214</v>
      </c>
      <c r="I36" s="26">
        <v>22.9</v>
      </c>
      <c r="J36" s="26">
        <v>19.900000000000002</v>
      </c>
      <c r="K36" s="26">
        <v>19.899999999999999</v>
      </c>
      <c r="L36" s="26">
        <v>19.899999999999984</v>
      </c>
      <c r="M36" s="26">
        <v>19.900000000000031</v>
      </c>
      <c r="N36" s="26">
        <v>19.899999999999999</v>
      </c>
      <c r="O36" s="26">
        <v>19.899999999999999</v>
      </c>
      <c r="P36" s="26">
        <f t="shared" si="1"/>
        <v>17.899999999999995</v>
      </c>
      <c r="Q36" s="26">
        <f t="shared" si="2"/>
        <v>26.73076923076923</v>
      </c>
      <c r="R36" s="27">
        <f t="shared" si="4"/>
        <v>0.49333906317146581</v>
      </c>
    </row>
    <row r="37" spans="1:18">
      <c r="A37" s="58">
        <v>30</v>
      </c>
      <c r="B37" s="24" t="s">
        <v>46</v>
      </c>
      <c r="C37" s="32">
        <v>18.399999999999999</v>
      </c>
      <c r="D37" s="26"/>
      <c r="E37" s="26">
        <v>16.899999999999999</v>
      </c>
      <c r="F37" s="26"/>
      <c r="G37" s="26">
        <v>22.9</v>
      </c>
      <c r="H37" s="26">
        <v>22.011111111111102</v>
      </c>
      <c r="I37" s="26">
        <v>24.9</v>
      </c>
      <c r="J37" s="26">
        <v>17.122222222222224</v>
      </c>
      <c r="K37" s="26">
        <v>15.9</v>
      </c>
      <c r="L37" s="26">
        <v>14.899999999999991</v>
      </c>
      <c r="M37" s="26">
        <v>14.900000000000016</v>
      </c>
      <c r="N37" s="26">
        <v>14.899999999999991</v>
      </c>
      <c r="O37" s="26">
        <v>17.900000000000002</v>
      </c>
      <c r="P37" s="26">
        <f t="shared" si="1"/>
        <v>14.899999999999991</v>
      </c>
      <c r="Q37" s="26">
        <f t="shared" si="2"/>
        <v>24.9</v>
      </c>
      <c r="R37" s="27">
        <f t="shared" si="4"/>
        <v>0.67114093959731624</v>
      </c>
    </row>
    <row r="38" spans="1:18">
      <c r="A38" s="58">
        <v>31</v>
      </c>
      <c r="B38" s="24" t="s">
        <v>47</v>
      </c>
      <c r="C38" s="32">
        <v>18.254629629629687</v>
      </c>
      <c r="D38" s="26">
        <v>19.900000000000002</v>
      </c>
      <c r="E38" s="26">
        <v>14.9</v>
      </c>
      <c r="F38" s="26">
        <v>25.823076923076922</v>
      </c>
      <c r="G38" s="26"/>
      <c r="H38" s="26">
        <v>13.971428571428566</v>
      </c>
      <c r="I38" s="26">
        <v>14.900000000000006</v>
      </c>
      <c r="J38" s="26"/>
      <c r="K38" s="26">
        <v>14.9</v>
      </c>
      <c r="L38" s="26">
        <v>11.899999999999993</v>
      </c>
      <c r="M38" s="26">
        <v>15.900000000000015</v>
      </c>
      <c r="N38" s="26">
        <v>15.899999999999984</v>
      </c>
      <c r="O38" s="26">
        <v>14.9</v>
      </c>
      <c r="P38" s="26">
        <f t="shared" si="1"/>
        <v>11.899999999999993</v>
      </c>
      <c r="Q38" s="26">
        <f t="shared" si="2"/>
        <v>25.823076923076922</v>
      </c>
      <c r="R38" s="27">
        <f t="shared" si="4"/>
        <v>1.1700064641241124</v>
      </c>
    </row>
    <row r="39" spans="1:18">
      <c r="A39" s="58">
        <v>32</v>
      </c>
      <c r="B39" s="24" t="s">
        <v>48</v>
      </c>
      <c r="C39" s="32">
        <v>48.553846153846159</v>
      </c>
      <c r="D39" s="26"/>
      <c r="E39" s="26"/>
      <c r="F39" s="26"/>
      <c r="G39" s="26"/>
      <c r="H39" s="26">
        <v>39.9</v>
      </c>
      <c r="I39" s="26">
        <v>39.9</v>
      </c>
      <c r="J39" s="26"/>
      <c r="K39" s="26">
        <v>45</v>
      </c>
      <c r="L39" s="26"/>
      <c r="M39" s="26">
        <v>45</v>
      </c>
      <c r="N39" s="26"/>
      <c r="O39" s="26">
        <v>39.9</v>
      </c>
      <c r="P39" s="26">
        <f t="shared" si="1"/>
        <v>39.9</v>
      </c>
      <c r="Q39" s="26">
        <f t="shared" si="2"/>
        <v>45</v>
      </c>
      <c r="R39" s="27">
        <f t="shared" si="4"/>
        <v>0.1278195488721805</v>
      </c>
    </row>
    <row r="40" spans="1:18">
      <c r="A40" s="58">
        <v>33</v>
      </c>
      <c r="B40" s="24" t="s">
        <v>49</v>
      </c>
      <c r="C40" s="32">
        <v>16.65049019607849</v>
      </c>
      <c r="D40" s="26">
        <v>14.900000000000004</v>
      </c>
      <c r="E40" s="26">
        <v>14.9</v>
      </c>
      <c r="F40" s="26">
        <v>18.199999999999996</v>
      </c>
      <c r="G40" s="26">
        <v>15.233333333333336</v>
      </c>
      <c r="H40" s="26">
        <v>15.030434782608692</v>
      </c>
      <c r="I40" s="26">
        <v>17.899999999999991</v>
      </c>
      <c r="J40" s="26">
        <v>16.5</v>
      </c>
      <c r="K40" s="26">
        <v>15</v>
      </c>
      <c r="L40" s="26">
        <v>14.899999999999991</v>
      </c>
      <c r="M40" s="26">
        <v>13.9</v>
      </c>
      <c r="N40" s="26"/>
      <c r="O40" s="26">
        <v>14.9</v>
      </c>
      <c r="P40" s="26">
        <f t="shared" si="1"/>
        <v>13.9</v>
      </c>
      <c r="Q40" s="26">
        <f t="shared" si="2"/>
        <v>18.199999999999996</v>
      </c>
      <c r="R40" s="27">
        <f t="shared" si="4"/>
        <v>0.30935251798561114</v>
      </c>
    </row>
    <row r="41" spans="1:18">
      <c r="A41" s="58">
        <v>34</v>
      </c>
      <c r="B41" s="24" t="s">
        <v>50</v>
      </c>
      <c r="C41" s="32">
        <v>49.8999999999998</v>
      </c>
      <c r="D41" s="26">
        <v>79.900000000000006</v>
      </c>
      <c r="E41" s="26">
        <v>69.900000000000006</v>
      </c>
      <c r="F41" s="26">
        <v>69.25</v>
      </c>
      <c r="G41" s="26"/>
      <c r="H41" s="26">
        <v>77.45</v>
      </c>
      <c r="I41" s="26">
        <v>74.899999999999991</v>
      </c>
      <c r="J41" s="26"/>
      <c r="K41" s="26"/>
      <c r="L41" s="26">
        <v>70.7</v>
      </c>
      <c r="M41" s="26">
        <v>74.900000000000006</v>
      </c>
      <c r="N41" s="26">
        <v>80</v>
      </c>
      <c r="O41" s="26">
        <v>59.9</v>
      </c>
      <c r="P41" s="26">
        <f t="shared" si="1"/>
        <v>59.9</v>
      </c>
      <c r="Q41" s="26">
        <f t="shared" si="2"/>
        <v>80</v>
      </c>
      <c r="R41" s="27">
        <f t="shared" si="4"/>
        <v>0.335559265442404</v>
      </c>
    </row>
    <row r="42" spans="1:18">
      <c r="A42" s="58">
        <v>35</v>
      </c>
      <c r="B42" s="24" t="s">
        <v>51</v>
      </c>
      <c r="C42" s="32">
        <v>19.714955357142887</v>
      </c>
      <c r="D42" s="26">
        <v>17.900000000000002</v>
      </c>
      <c r="E42" s="26">
        <v>19.899999999999999</v>
      </c>
      <c r="F42" s="26">
        <v>20.899999999999988</v>
      </c>
      <c r="G42" s="26">
        <v>14.900000000000004</v>
      </c>
      <c r="H42" s="26">
        <v>16.67777777777777</v>
      </c>
      <c r="I42" s="26">
        <v>21.899999999999988</v>
      </c>
      <c r="J42" s="26">
        <v>10</v>
      </c>
      <c r="K42" s="26">
        <v>14.9</v>
      </c>
      <c r="L42" s="26">
        <v>14.89999999999999</v>
      </c>
      <c r="M42" s="26">
        <v>19.899999999999999</v>
      </c>
      <c r="N42" s="26">
        <v>22.599999999999998</v>
      </c>
      <c r="O42" s="26">
        <v>15.9</v>
      </c>
      <c r="P42" s="26">
        <f t="shared" si="1"/>
        <v>10</v>
      </c>
      <c r="Q42" s="26">
        <f t="shared" si="2"/>
        <v>22.599999999999998</v>
      </c>
      <c r="R42" s="27">
        <f t="shared" si="4"/>
        <v>1.2599999999999998</v>
      </c>
    </row>
    <row r="43" spans="1:18">
      <c r="A43" s="58">
        <v>36</v>
      </c>
      <c r="B43" s="24" t="s">
        <v>52</v>
      </c>
      <c r="C43" s="32">
        <v>21.459670329670388</v>
      </c>
      <c r="D43" s="26">
        <v>19.900000000000002</v>
      </c>
      <c r="E43" s="26">
        <v>19.899999999999999</v>
      </c>
      <c r="F43" s="26">
        <v>24.9</v>
      </c>
      <c r="G43" s="26">
        <v>19.899999999999999</v>
      </c>
      <c r="H43" s="26">
        <v>19.899999999999999</v>
      </c>
      <c r="I43" s="26"/>
      <c r="J43" s="26"/>
      <c r="K43" s="26">
        <v>19.899999999999999</v>
      </c>
      <c r="L43" s="26">
        <v>19.900000000000002</v>
      </c>
      <c r="M43" s="26">
        <v>19.900000000000002</v>
      </c>
      <c r="N43" s="26">
        <v>19.900000000000002</v>
      </c>
      <c r="O43" s="26"/>
      <c r="P43" s="26">
        <f t="shared" si="1"/>
        <v>19.899999999999999</v>
      </c>
      <c r="Q43" s="26">
        <f t="shared" si="2"/>
        <v>24.9</v>
      </c>
      <c r="R43" s="27">
        <f t="shared" si="4"/>
        <v>0.25125628140703515</v>
      </c>
    </row>
    <row r="44" spans="1:18">
      <c r="A44" s="58">
        <v>37</v>
      </c>
      <c r="B44" s="24" t="s">
        <v>53</v>
      </c>
      <c r="C44" s="32">
        <v>16.74166666666672</v>
      </c>
      <c r="D44" s="26">
        <v>14.900000000000004</v>
      </c>
      <c r="E44" s="26">
        <v>14.9</v>
      </c>
      <c r="F44" s="26">
        <v>18.076470588235296</v>
      </c>
      <c r="G44" s="26">
        <v>14.900000000000004</v>
      </c>
      <c r="H44" s="26">
        <v>15</v>
      </c>
      <c r="I44" s="26">
        <v>17</v>
      </c>
      <c r="J44" s="26">
        <v>15</v>
      </c>
      <c r="K44" s="26">
        <v>16</v>
      </c>
      <c r="L44" s="26">
        <v>14.300000000000008</v>
      </c>
      <c r="M44" s="26"/>
      <c r="N44" s="26"/>
      <c r="O44" s="26">
        <v>14.9</v>
      </c>
      <c r="P44" s="26">
        <f t="shared" si="1"/>
        <v>14.300000000000008</v>
      </c>
      <c r="Q44" s="26">
        <f t="shared" si="2"/>
        <v>18.076470588235296</v>
      </c>
      <c r="R44" s="27">
        <f t="shared" si="4"/>
        <v>0.26408885232414581</v>
      </c>
    </row>
    <row r="45" spans="1:18">
      <c r="A45" s="58">
        <v>38</v>
      </c>
      <c r="B45" s="24" t="s">
        <v>54</v>
      </c>
      <c r="C45" s="32">
        <v>19.886607142857173</v>
      </c>
      <c r="D45" s="26">
        <v>19.900000000000002</v>
      </c>
      <c r="E45" s="26">
        <v>18.899999999999999</v>
      </c>
      <c r="F45" s="26">
        <v>33.9</v>
      </c>
      <c r="G45" s="26"/>
      <c r="H45" s="26">
        <v>32.899999999999991</v>
      </c>
      <c r="I45" s="26">
        <v>34.9</v>
      </c>
      <c r="J45" s="26">
        <v>32.299999999999997</v>
      </c>
      <c r="K45" s="26">
        <v>19.899999999999999</v>
      </c>
      <c r="L45" s="26">
        <v>19.899999999999988</v>
      </c>
      <c r="M45" s="26">
        <v>19.899999999999991</v>
      </c>
      <c r="N45" s="26"/>
      <c r="O45" s="26">
        <v>19.899999999999999</v>
      </c>
      <c r="P45" s="26">
        <f t="shared" si="1"/>
        <v>18.899999999999999</v>
      </c>
      <c r="Q45" s="26">
        <f t="shared" si="2"/>
        <v>34.9</v>
      </c>
      <c r="R45" s="27">
        <f t="shared" si="4"/>
        <v>0.84656084656084651</v>
      </c>
    </row>
    <row r="46" spans="1:18">
      <c r="A46" s="58">
        <v>39</v>
      </c>
      <c r="B46" s="24" t="s">
        <v>55</v>
      </c>
      <c r="C46" s="32">
        <v>18.673053892215624</v>
      </c>
      <c r="D46" s="26"/>
      <c r="E46" s="26">
        <v>14.900000000000002</v>
      </c>
      <c r="F46" s="26">
        <v>19.900000000000002</v>
      </c>
      <c r="G46" s="26">
        <v>13.900000000000004</v>
      </c>
      <c r="H46" s="26">
        <v>17.033333333333324</v>
      </c>
      <c r="I46" s="26">
        <v>17.899999999999991</v>
      </c>
      <c r="J46" s="26">
        <v>19.8</v>
      </c>
      <c r="K46" s="26">
        <v>13.9</v>
      </c>
      <c r="L46" s="26">
        <v>13.747173913043468</v>
      </c>
      <c r="M46" s="26">
        <v>15.899999999999997</v>
      </c>
      <c r="N46" s="26"/>
      <c r="O46" s="26">
        <v>21.5</v>
      </c>
      <c r="P46" s="26">
        <f t="shared" si="1"/>
        <v>13.747173913043468</v>
      </c>
      <c r="Q46" s="26">
        <f t="shared" si="2"/>
        <v>21.5</v>
      </c>
      <c r="R46" s="27">
        <f t="shared" si="4"/>
        <v>0.5639578095102562</v>
      </c>
    </row>
    <row r="47" spans="1:18">
      <c r="A47" s="58">
        <v>40</v>
      </c>
      <c r="B47" s="24" t="s">
        <v>56</v>
      </c>
      <c r="C47" s="32">
        <v>9.4384070796460176</v>
      </c>
      <c r="D47" s="26">
        <v>8.25</v>
      </c>
      <c r="E47" s="26">
        <v>7.8999999999999995</v>
      </c>
      <c r="F47" s="26">
        <v>10.55</v>
      </c>
      <c r="G47" s="26">
        <v>8.9000000000000021</v>
      </c>
      <c r="H47" s="26">
        <v>8.9769230769230735</v>
      </c>
      <c r="I47" s="26">
        <v>9.8999999999999844</v>
      </c>
      <c r="J47" s="26">
        <v>8.9826086956521749</v>
      </c>
      <c r="K47" s="26">
        <v>8</v>
      </c>
      <c r="L47" s="26">
        <v>8.9210638297872435</v>
      </c>
      <c r="M47" s="26">
        <v>9</v>
      </c>
      <c r="N47" s="26">
        <v>9</v>
      </c>
      <c r="O47" s="26">
        <v>8.33</v>
      </c>
      <c r="P47" s="26">
        <f t="shared" si="1"/>
        <v>7.8999999999999995</v>
      </c>
      <c r="Q47" s="26">
        <f t="shared" si="2"/>
        <v>10.55</v>
      </c>
      <c r="R47" s="27">
        <f t="shared" si="4"/>
        <v>0.33544303797468378</v>
      </c>
    </row>
    <row r="48" spans="1:18">
      <c r="A48" s="58">
        <v>41</v>
      </c>
      <c r="B48" s="24" t="s">
        <v>57</v>
      </c>
      <c r="C48" s="32">
        <v>9.9108849557522145</v>
      </c>
      <c r="D48" s="26">
        <v>10</v>
      </c>
      <c r="E48" s="26">
        <v>8.9</v>
      </c>
      <c r="F48" s="26">
        <v>10.9</v>
      </c>
      <c r="G48" s="26">
        <v>9</v>
      </c>
      <c r="H48" s="26">
        <v>8.9256410256410224</v>
      </c>
      <c r="I48" s="26">
        <v>10.89999999999999</v>
      </c>
      <c r="J48" s="26">
        <v>11</v>
      </c>
      <c r="K48" s="26">
        <v>9.9</v>
      </c>
      <c r="L48" s="26">
        <v>8.9978723404255323</v>
      </c>
      <c r="M48" s="26">
        <v>9.8999999999999844</v>
      </c>
      <c r="N48" s="26">
        <v>9.8999999999999861</v>
      </c>
      <c r="O48" s="26">
        <v>9.9500000000000011</v>
      </c>
      <c r="P48" s="26">
        <f t="shared" si="1"/>
        <v>8.9</v>
      </c>
      <c r="Q48" s="26">
        <f t="shared" si="2"/>
        <v>11</v>
      </c>
      <c r="R48" s="27">
        <f t="shared" si="4"/>
        <v>0.23595505617977519</v>
      </c>
    </row>
    <row r="49" spans="1:47">
      <c r="A49" s="58">
        <v>42</v>
      </c>
      <c r="B49" s="24" t="s">
        <v>58</v>
      </c>
      <c r="C49" s="32">
        <v>18.882743362831903</v>
      </c>
      <c r="D49" s="26">
        <v>16.899999999999988</v>
      </c>
      <c r="E49" s="26">
        <v>24.899999999999995</v>
      </c>
      <c r="F49" s="26"/>
      <c r="G49" s="26">
        <v>19.899999999999991</v>
      </c>
      <c r="H49" s="26">
        <v>18.105128205128192</v>
      </c>
      <c r="I49" s="26">
        <v>17.900000000000031</v>
      </c>
      <c r="J49" s="26">
        <v>16.670000000000012</v>
      </c>
      <c r="K49" s="26"/>
      <c r="L49" s="26">
        <v>19.79999999999999</v>
      </c>
      <c r="M49" s="26">
        <v>21.900000000000041</v>
      </c>
      <c r="N49" s="26">
        <v>19.90000000000002</v>
      </c>
      <c r="O49" s="26">
        <v>18.900000000000002</v>
      </c>
      <c r="P49" s="26">
        <f t="shared" si="1"/>
        <v>16.670000000000012</v>
      </c>
      <c r="Q49" s="26">
        <f t="shared" si="2"/>
        <v>24.899999999999995</v>
      </c>
      <c r="R49" s="27">
        <f t="shared" si="4"/>
        <v>0.49370125974804902</v>
      </c>
    </row>
    <row r="50" spans="1:47" ht="15.75" thickBot="1">
      <c r="A50" s="59">
        <v>43</v>
      </c>
      <c r="B50" s="28" t="s">
        <v>59</v>
      </c>
      <c r="C50" s="33">
        <v>19.43519823788548</v>
      </c>
      <c r="D50" s="30">
        <v>16.811764705882343</v>
      </c>
      <c r="E50" s="30">
        <v>16.900000000000002</v>
      </c>
      <c r="F50" s="30">
        <v>23.299999999999997</v>
      </c>
      <c r="G50" s="30">
        <v>15.9</v>
      </c>
      <c r="H50" s="30">
        <v>17.00256410256409</v>
      </c>
      <c r="I50" s="30">
        <v>19.843661971831001</v>
      </c>
      <c r="J50" s="30">
        <v>17.899999999999999</v>
      </c>
      <c r="K50" s="30">
        <v>14.95</v>
      </c>
      <c r="L50" s="30">
        <v>14.899999999999986</v>
      </c>
      <c r="M50" s="30">
        <v>16.90000000000002</v>
      </c>
      <c r="N50" s="30">
        <v>22.900000000000013</v>
      </c>
      <c r="O50" s="30">
        <v>17.900000000000002</v>
      </c>
      <c r="P50" s="30">
        <f t="shared" si="1"/>
        <v>14.899999999999986</v>
      </c>
      <c r="Q50" s="30">
        <f t="shared" si="2"/>
        <v>23.299999999999997</v>
      </c>
      <c r="R50" s="31">
        <f t="shared" si="4"/>
        <v>0.56375838926174615</v>
      </c>
    </row>
    <row r="51" spans="1:47">
      <c r="A51" s="35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47">
      <c r="A52" s="35"/>
      <c r="B52" s="38" t="s">
        <v>67</v>
      </c>
      <c r="C52" s="35"/>
      <c r="D52" s="35"/>
      <c r="E52" s="35" t="s">
        <v>71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47">
      <c r="A53" s="35"/>
      <c r="B53" s="39" t="s">
        <v>68</v>
      </c>
      <c r="C53" s="35"/>
      <c r="D53" s="35"/>
      <c r="E53" s="36" t="s">
        <v>72</v>
      </c>
      <c r="F53" s="36" t="s">
        <v>78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47">
      <c r="A54" s="35"/>
      <c r="B54" s="39" t="s">
        <v>69</v>
      </c>
      <c r="C54" s="35"/>
      <c r="D54" s="35"/>
      <c r="E54" s="36" t="s">
        <v>73</v>
      </c>
      <c r="F54" s="36" t="s">
        <v>74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47">
      <c r="A55" s="35"/>
      <c r="B55" s="39" t="s">
        <v>70</v>
      </c>
      <c r="C55" s="35"/>
      <c r="D55" s="35"/>
      <c r="E55" s="36" t="s">
        <v>73</v>
      </c>
      <c r="F55" s="36" t="s">
        <v>75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47">
      <c r="A56" s="35"/>
      <c r="B56" s="39" t="s">
        <v>65</v>
      </c>
      <c r="C56" s="35"/>
      <c r="D56" s="35"/>
      <c r="E56" s="36" t="s">
        <v>73</v>
      </c>
      <c r="F56" s="36" t="s">
        <v>77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47">
      <c r="A57" s="35"/>
      <c r="B57" s="39" t="s">
        <v>66</v>
      </c>
      <c r="C57" s="35"/>
      <c r="D57" s="35"/>
      <c r="E57" s="36" t="s">
        <v>73</v>
      </c>
      <c r="F57" s="36" t="s">
        <v>76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47" s="4" customFormat="1">
      <c r="A58" s="35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1:47" s="35" customFormat="1" ht="15.75">
      <c r="B59" s="34"/>
      <c r="G59" s="49" t="s">
        <v>89</v>
      </c>
    </row>
    <row r="60" spans="1:47" s="35" customFormat="1">
      <c r="B60" s="34"/>
    </row>
    <row r="61" spans="1:47" s="35" customFormat="1">
      <c r="B61" s="34"/>
    </row>
    <row r="62" spans="1:47" s="35" customFormat="1">
      <c r="B62" s="34"/>
    </row>
    <row r="63" spans="1:47" s="35" customFormat="1">
      <c r="B63" s="34"/>
    </row>
    <row r="64" spans="1:47" s="35" customFormat="1">
      <c r="B64" s="34"/>
    </row>
    <row r="65" spans="2:2" s="35" customFormat="1">
      <c r="B65" s="34"/>
    </row>
    <row r="66" spans="2:2" s="35" customFormat="1">
      <c r="B66" s="34"/>
    </row>
    <row r="67" spans="2:2" s="35" customFormat="1">
      <c r="B67" s="34"/>
    </row>
    <row r="68" spans="2:2" s="35" customFormat="1">
      <c r="B68" s="34"/>
    </row>
    <row r="69" spans="2:2" s="35" customFormat="1">
      <c r="B69" s="34"/>
    </row>
    <row r="70" spans="2:2" s="35" customFormat="1">
      <c r="B70" s="34"/>
    </row>
    <row r="71" spans="2:2" s="35" customFormat="1">
      <c r="B71" s="34"/>
    </row>
    <row r="72" spans="2:2" s="35" customFormat="1">
      <c r="B72" s="34"/>
    </row>
    <row r="73" spans="2:2" s="35" customFormat="1">
      <c r="B73" s="34"/>
    </row>
    <row r="74" spans="2:2" s="35" customFormat="1">
      <c r="B74" s="34"/>
    </row>
    <row r="75" spans="2:2" s="35" customFormat="1">
      <c r="B75" s="34"/>
    </row>
    <row r="76" spans="2:2" s="35" customFormat="1">
      <c r="B76" s="34"/>
    </row>
    <row r="77" spans="2:2" s="35" customFormat="1">
      <c r="B77" s="34"/>
    </row>
    <row r="78" spans="2:2" s="35" customFormat="1">
      <c r="B78" s="34"/>
    </row>
    <row r="79" spans="2:2" s="35" customFormat="1">
      <c r="B79" s="34"/>
    </row>
    <row r="80" spans="2:2" s="35" customFormat="1">
      <c r="B80" s="34"/>
    </row>
    <row r="81" spans="2:2" s="35" customFormat="1">
      <c r="B81" s="34"/>
    </row>
    <row r="82" spans="2:2" s="35" customFormat="1">
      <c r="B82" s="34"/>
    </row>
    <row r="83" spans="2:2" s="35" customFormat="1">
      <c r="B83" s="34"/>
    </row>
    <row r="84" spans="2:2" s="35" customFormat="1">
      <c r="B84" s="34"/>
    </row>
    <row r="85" spans="2:2" s="35" customFormat="1">
      <c r="B85" s="34"/>
    </row>
    <row r="86" spans="2:2" s="35" customFormat="1">
      <c r="B86" s="34"/>
    </row>
    <row r="87" spans="2:2" s="35" customFormat="1">
      <c r="B87" s="34"/>
    </row>
    <row r="88" spans="2:2" s="35" customFormat="1">
      <c r="B88" s="34"/>
    </row>
    <row r="89" spans="2:2" s="35" customFormat="1">
      <c r="B89" s="34"/>
    </row>
    <row r="90" spans="2:2" s="35" customFormat="1">
      <c r="B90" s="34"/>
    </row>
    <row r="91" spans="2:2" s="35" customFormat="1">
      <c r="B91" s="34"/>
    </row>
    <row r="92" spans="2:2" s="35" customFormat="1">
      <c r="B92" s="34"/>
    </row>
    <row r="93" spans="2:2" s="35" customFormat="1">
      <c r="B93" s="34"/>
    </row>
    <row r="94" spans="2:2" s="35" customFormat="1">
      <c r="B94" s="34"/>
    </row>
    <row r="95" spans="2:2" s="35" customFormat="1">
      <c r="B95" s="34"/>
    </row>
    <row r="96" spans="2:2" s="35" customFormat="1">
      <c r="B96" s="34"/>
    </row>
    <row r="97" spans="2:2" s="35" customFormat="1">
      <c r="B97" s="34"/>
    </row>
    <row r="98" spans="2:2" s="35" customFormat="1">
      <c r="B98" s="34"/>
    </row>
    <row r="99" spans="2:2" s="35" customFormat="1">
      <c r="B99" s="34"/>
    </row>
    <row r="100" spans="2:2" s="35" customFormat="1">
      <c r="B100" s="34"/>
    </row>
    <row r="101" spans="2:2" s="35" customFormat="1">
      <c r="B101" s="34"/>
    </row>
    <row r="102" spans="2:2" s="35" customFormat="1">
      <c r="B102" s="34"/>
    </row>
    <row r="103" spans="2:2" s="35" customFormat="1">
      <c r="B103" s="34"/>
    </row>
    <row r="104" spans="2:2" s="35" customFormat="1">
      <c r="B104" s="34"/>
    </row>
    <row r="105" spans="2:2" s="35" customFormat="1">
      <c r="B105" s="34"/>
    </row>
    <row r="106" spans="2:2" s="35" customFormat="1">
      <c r="B106" s="34"/>
    </row>
    <row r="107" spans="2:2" s="35" customFormat="1">
      <c r="B107" s="34"/>
    </row>
    <row r="108" spans="2:2" s="35" customFormat="1">
      <c r="B108" s="34"/>
    </row>
    <row r="109" spans="2:2" s="35" customFormat="1">
      <c r="B109" s="34"/>
    </row>
    <row r="110" spans="2:2" s="35" customFormat="1">
      <c r="B110" s="34"/>
    </row>
    <row r="111" spans="2:2" s="35" customFormat="1">
      <c r="B111" s="34"/>
    </row>
    <row r="112" spans="2:2" s="35" customFormat="1">
      <c r="B112" s="34"/>
    </row>
    <row r="113" spans="2:2" s="35" customFormat="1">
      <c r="B113" s="34"/>
    </row>
    <row r="114" spans="2:2" s="35" customFormat="1">
      <c r="B114" s="34"/>
    </row>
    <row r="115" spans="2:2" s="35" customFormat="1">
      <c r="B115" s="34"/>
    </row>
    <row r="116" spans="2:2" s="35" customFormat="1">
      <c r="B116" s="34"/>
    </row>
    <row r="117" spans="2:2" s="35" customFormat="1">
      <c r="B117" s="34"/>
    </row>
    <row r="118" spans="2:2" s="35" customFormat="1">
      <c r="B118" s="34"/>
    </row>
    <row r="119" spans="2:2" s="35" customFormat="1">
      <c r="B119" s="34"/>
    </row>
    <row r="120" spans="2:2" s="35" customFormat="1">
      <c r="B120" s="34"/>
    </row>
    <row r="121" spans="2:2" s="35" customFormat="1">
      <c r="B121" s="34"/>
    </row>
    <row r="122" spans="2:2" s="35" customFormat="1">
      <c r="B122" s="34"/>
    </row>
    <row r="123" spans="2:2" s="35" customFormat="1">
      <c r="B123" s="34"/>
    </row>
    <row r="124" spans="2:2" s="35" customFormat="1">
      <c r="B124" s="34"/>
    </row>
    <row r="125" spans="2:2" s="35" customFormat="1">
      <c r="B125" s="34"/>
    </row>
    <row r="126" spans="2:2" s="35" customFormat="1">
      <c r="B126" s="34"/>
    </row>
    <row r="127" spans="2:2" s="35" customFormat="1">
      <c r="B127" s="34"/>
    </row>
    <row r="128" spans="2:2" s="35" customFormat="1">
      <c r="B128" s="34"/>
    </row>
    <row r="129" spans="2:2" s="35" customFormat="1">
      <c r="B129" s="34"/>
    </row>
    <row r="130" spans="2:2" s="35" customFormat="1">
      <c r="B130" s="34"/>
    </row>
    <row r="131" spans="2:2" s="35" customFormat="1">
      <c r="B131" s="34"/>
    </row>
    <row r="132" spans="2:2" s="35" customFormat="1">
      <c r="B132" s="34"/>
    </row>
    <row r="133" spans="2:2" s="35" customFormat="1">
      <c r="B133" s="34"/>
    </row>
    <row r="134" spans="2:2" s="35" customFormat="1">
      <c r="B134" s="34"/>
    </row>
    <row r="135" spans="2:2" s="35" customFormat="1">
      <c r="B135" s="34"/>
    </row>
    <row r="136" spans="2:2" s="35" customFormat="1">
      <c r="B136" s="34"/>
    </row>
    <row r="137" spans="2:2" s="35" customFormat="1">
      <c r="B137" s="34"/>
    </row>
    <row r="138" spans="2:2" s="35" customFormat="1">
      <c r="B138" s="34"/>
    </row>
    <row r="139" spans="2:2" s="35" customFormat="1">
      <c r="B139" s="34"/>
    </row>
    <row r="140" spans="2:2" s="35" customFormat="1">
      <c r="B140" s="34"/>
    </row>
    <row r="141" spans="2:2" s="35" customFormat="1">
      <c r="B141" s="34"/>
    </row>
    <row r="142" spans="2:2" s="35" customFormat="1">
      <c r="B142" s="34"/>
    </row>
    <row r="143" spans="2:2" s="35" customFormat="1">
      <c r="B143" s="34"/>
    </row>
    <row r="144" spans="2:2" s="35" customFormat="1">
      <c r="B144" s="34"/>
    </row>
    <row r="145" spans="2:2" s="35" customFormat="1">
      <c r="B145" s="34"/>
    </row>
    <row r="146" spans="2:2" s="35" customFormat="1">
      <c r="B146" s="34"/>
    </row>
    <row r="147" spans="2:2" s="35" customFormat="1">
      <c r="B147" s="34"/>
    </row>
    <row r="148" spans="2:2" s="35" customFormat="1">
      <c r="B148" s="34"/>
    </row>
    <row r="149" spans="2:2" s="35" customFormat="1">
      <c r="B149" s="34"/>
    </row>
    <row r="150" spans="2:2" s="35" customFormat="1">
      <c r="B150" s="34"/>
    </row>
    <row r="151" spans="2:2" s="35" customFormat="1">
      <c r="B151" s="34"/>
    </row>
    <row r="152" spans="2:2" s="35" customFormat="1">
      <c r="B152" s="34"/>
    </row>
    <row r="153" spans="2:2" s="35" customFormat="1">
      <c r="B153" s="34"/>
    </row>
    <row r="154" spans="2:2" s="35" customFormat="1">
      <c r="B154" s="34"/>
    </row>
    <row r="155" spans="2:2" s="35" customFormat="1">
      <c r="B155" s="34"/>
    </row>
    <row r="156" spans="2:2" s="35" customFormat="1">
      <c r="B156" s="34"/>
    </row>
    <row r="157" spans="2:2" s="35" customFormat="1">
      <c r="B157" s="34"/>
    </row>
    <row r="158" spans="2:2" s="35" customFormat="1">
      <c r="B158" s="34"/>
    </row>
    <row r="159" spans="2:2" s="35" customFormat="1">
      <c r="B159" s="34"/>
    </row>
    <row r="160" spans="2:2" s="35" customFormat="1">
      <c r="B160" s="34"/>
    </row>
    <row r="161" spans="2:2" s="35" customFormat="1">
      <c r="B161" s="34"/>
    </row>
    <row r="162" spans="2:2" s="35" customFormat="1">
      <c r="B162" s="34"/>
    </row>
    <row r="163" spans="2:2" s="35" customFormat="1">
      <c r="B163" s="34"/>
    </row>
    <row r="164" spans="2:2" s="35" customFormat="1">
      <c r="B164" s="34"/>
    </row>
    <row r="165" spans="2:2" s="35" customFormat="1">
      <c r="B165" s="34"/>
    </row>
    <row r="166" spans="2:2" s="35" customFormat="1">
      <c r="B166" s="34"/>
    </row>
    <row r="167" spans="2:2" s="35" customFormat="1">
      <c r="B167" s="34"/>
    </row>
    <row r="168" spans="2:2" s="35" customFormat="1">
      <c r="B168" s="34"/>
    </row>
    <row r="169" spans="2:2" s="35" customFormat="1">
      <c r="B169" s="34"/>
    </row>
    <row r="170" spans="2:2" s="35" customFormat="1">
      <c r="B170" s="34"/>
    </row>
    <row r="171" spans="2:2" s="35" customFormat="1">
      <c r="B171" s="34"/>
    </row>
    <row r="172" spans="2:2" s="35" customFormat="1">
      <c r="B172" s="34"/>
    </row>
    <row r="173" spans="2:2" s="35" customFormat="1">
      <c r="B173" s="34"/>
    </row>
    <row r="174" spans="2:2" s="35" customFormat="1">
      <c r="B174" s="34"/>
    </row>
    <row r="175" spans="2:2" s="35" customFormat="1">
      <c r="B175" s="34"/>
    </row>
    <row r="176" spans="2:2" s="35" customFormat="1">
      <c r="B176" s="34"/>
    </row>
    <row r="177" spans="2:2" s="35" customFormat="1">
      <c r="B177" s="34"/>
    </row>
    <row r="178" spans="2:2" s="35" customFormat="1">
      <c r="B178" s="34"/>
    </row>
    <row r="179" spans="2:2" s="35" customFormat="1">
      <c r="B179" s="34"/>
    </row>
    <row r="180" spans="2:2" s="35" customFormat="1">
      <c r="B180" s="34"/>
    </row>
    <row r="181" spans="2:2" s="35" customFormat="1">
      <c r="B181" s="34"/>
    </row>
    <row r="182" spans="2:2" s="35" customFormat="1">
      <c r="B182" s="34"/>
    </row>
    <row r="183" spans="2:2" s="35" customFormat="1">
      <c r="B183" s="34"/>
    </row>
    <row r="184" spans="2:2" s="35" customFormat="1">
      <c r="B184" s="34"/>
    </row>
    <row r="185" spans="2:2" s="35" customFormat="1">
      <c r="B185" s="34"/>
    </row>
    <row r="186" spans="2:2" s="35" customFormat="1">
      <c r="B186" s="34"/>
    </row>
    <row r="187" spans="2:2" s="35" customFormat="1">
      <c r="B187" s="34"/>
    </row>
    <row r="188" spans="2:2" s="35" customFormat="1">
      <c r="B188" s="34"/>
    </row>
    <row r="189" spans="2:2" s="35" customFormat="1">
      <c r="B189" s="34"/>
    </row>
    <row r="190" spans="2:2" s="35" customFormat="1">
      <c r="B190" s="34"/>
    </row>
    <row r="191" spans="2:2" s="35" customFormat="1">
      <c r="B191" s="34"/>
    </row>
    <row r="192" spans="2:2" s="35" customFormat="1">
      <c r="B192" s="34"/>
    </row>
    <row r="193" spans="2:2" s="35" customFormat="1">
      <c r="B193" s="34"/>
    </row>
    <row r="194" spans="2:2" s="35" customFormat="1">
      <c r="B194" s="34"/>
    </row>
    <row r="195" spans="2:2" s="35" customFormat="1">
      <c r="B195" s="34"/>
    </row>
    <row r="196" spans="2:2" s="35" customFormat="1">
      <c r="B196" s="34"/>
    </row>
    <row r="197" spans="2:2" s="35" customFormat="1">
      <c r="B197" s="34"/>
    </row>
    <row r="198" spans="2:2" s="35" customFormat="1">
      <c r="B198" s="34"/>
    </row>
    <row r="199" spans="2:2" s="35" customFormat="1">
      <c r="B199" s="34"/>
    </row>
    <row r="200" spans="2:2" s="35" customFormat="1">
      <c r="B200" s="34"/>
    </row>
    <row r="201" spans="2:2" s="35" customFormat="1">
      <c r="B201" s="34"/>
    </row>
    <row r="202" spans="2:2" s="35" customFormat="1">
      <c r="B202" s="34"/>
    </row>
    <row r="203" spans="2:2" s="35" customFormat="1">
      <c r="B203" s="34"/>
    </row>
    <row r="204" spans="2:2" s="35" customFormat="1">
      <c r="B204" s="34"/>
    </row>
    <row r="205" spans="2:2" s="35" customFormat="1">
      <c r="B205" s="34"/>
    </row>
    <row r="206" spans="2:2" s="35" customFormat="1">
      <c r="B206" s="34"/>
    </row>
    <row r="207" spans="2:2" s="35" customFormat="1">
      <c r="B207" s="34"/>
    </row>
    <row r="208" spans="2:2" s="35" customFormat="1">
      <c r="B208" s="34"/>
    </row>
    <row r="209" spans="2:2" s="35" customFormat="1">
      <c r="B209" s="34"/>
    </row>
    <row r="210" spans="2:2" s="35" customFormat="1">
      <c r="B210" s="34"/>
    </row>
    <row r="211" spans="2:2" s="35" customFormat="1">
      <c r="B211" s="34"/>
    </row>
    <row r="212" spans="2:2" s="35" customFormat="1">
      <c r="B212" s="34"/>
    </row>
    <row r="213" spans="2:2" s="35" customFormat="1">
      <c r="B213" s="34"/>
    </row>
    <row r="214" spans="2:2" s="35" customFormat="1">
      <c r="B214" s="34"/>
    </row>
    <row r="215" spans="2:2" s="35" customFormat="1">
      <c r="B215" s="34"/>
    </row>
    <row r="216" spans="2:2" s="35" customFormat="1">
      <c r="B216" s="34"/>
    </row>
    <row r="217" spans="2:2" s="35" customFormat="1">
      <c r="B217" s="34"/>
    </row>
    <row r="218" spans="2:2" s="35" customFormat="1">
      <c r="B218" s="34"/>
    </row>
    <row r="219" spans="2:2" s="35" customFormat="1">
      <c r="B219" s="34"/>
    </row>
    <row r="220" spans="2:2" s="35" customFormat="1">
      <c r="B220" s="34"/>
    </row>
    <row r="221" spans="2:2" s="35" customFormat="1">
      <c r="B221" s="34"/>
    </row>
    <row r="222" spans="2:2" s="35" customFormat="1">
      <c r="B222" s="34"/>
    </row>
    <row r="223" spans="2:2" s="35" customFormat="1">
      <c r="B223" s="34"/>
    </row>
    <row r="224" spans="2:2" s="35" customFormat="1">
      <c r="B224" s="34"/>
    </row>
    <row r="225" spans="2:2" s="35" customFormat="1">
      <c r="B225" s="34"/>
    </row>
    <row r="226" spans="2:2" s="35" customFormat="1">
      <c r="B226" s="34"/>
    </row>
    <row r="227" spans="2:2" s="35" customFormat="1">
      <c r="B227" s="34"/>
    </row>
    <row r="228" spans="2:2" s="35" customFormat="1">
      <c r="B228" s="34"/>
    </row>
    <row r="229" spans="2:2" s="35" customFormat="1">
      <c r="B229" s="34"/>
    </row>
    <row r="230" spans="2:2" s="35" customFormat="1">
      <c r="B230" s="34"/>
    </row>
    <row r="231" spans="2:2" s="35" customFormat="1">
      <c r="B231" s="34"/>
    </row>
    <row r="232" spans="2:2" s="35" customFormat="1">
      <c r="B232" s="34"/>
    </row>
    <row r="233" spans="2:2" s="35" customFormat="1">
      <c r="B233" s="34"/>
    </row>
    <row r="234" spans="2:2" s="35" customFormat="1">
      <c r="B234" s="34"/>
    </row>
    <row r="235" spans="2:2" s="35" customFormat="1">
      <c r="B235" s="34"/>
    </row>
    <row r="236" spans="2:2" s="35" customFormat="1">
      <c r="B236" s="34"/>
    </row>
    <row r="237" spans="2:2" s="35" customFormat="1">
      <c r="B237" s="34"/>
    </row>
    <row r="238" spans="2:2" s="35" customFormat="1">
      <c r="B238" s="34"/>
    </row>
    <row r="239" spans="2:2" s="35" customFormat="1">
      <c r="B239" s="34"/>
    </row>
    <row r="240" spans="2:2" s="35" customFormat="1">
      <c r="B240" s="34"/>
    </row>
    <row r="241" spans="2:2" s="35" customFormat="1">
      <c r="B241" s="34"/>
    </row>
    <row r="242" spans="2:2" s="35" customFormat="1">
      <c r="B242" s="34"/>
    </row>
    <row r="243" spans="2:2" s="35" customFormat="1">
      <c r="B243" s="34"/>
    </row>
    <row r="244" spans="2:2" s="35" customFormat="1">
      <c r="B244" s="34"/>
    </row>
    <row r="245" spans="2:2" s="35" customFormat="1">
      <c r="B245" s="34"/>
    </row>
    <row r="246" spans="2:2" s="35" customFormat="1">
      <c r="B246" s="34"/>
    </row>
    <row r="247" spans="2:2" s="35" customFormat="1">
      <c r="B247" s="34"/>
    </row>
    <row r="248" spans="2:2" s="35" customFormat="1">
      <c r="B248" s="34"/>
    </row>
    <row r="249" spans="2:2" s="35" customFormat="1">
      <c r="B249" s="34"/>
    </row>
    <row r="250" spans="2:2" s="35" customFormat="1">
      <c r="B250" s="34"/>
    </row>
    <row r="251" spans="2:2" s="35" customFormat="1">
      <c r="B251" s="34"/>
    </row>
    <row r="252" spans="2:2" s="35" customFormat="1">
      <c r="B252" s="34"/>
    </row>
    <row r="253" spans="2:2" s="35" customFormat="1">
      <c r="B253" s="34"/>
    </row>
    <row r="254" spans="2:2" s="35" customFormat="1">
      <c r="B254" s="34"/>
    </row>
    <row r="255" spans="2:2" s="35" customFormat="1">
      <c r="B255" s="34"/>
    </row>
    <row r="256" spans="2:2" s="35" customFormat="1">
      <c r="B256" s="34"/>
    </row>
    <row r="257" spans="2:2" s="35" customFormat="1">
      <c r="B257" s="34"/>
    </row>
    <row r="258" spans="2:2" s="35" customFormat="1">
      <c r="B258" s="34"/>
    </row>
    <row r="259" spans="2:2" s="35" customFormat="1">
      <c r="B259" s="34"/>
    </row>
    <row r="260" spans="2:2" s="35" customFormat="1">
      <c r="B260" s="34"/>
    </row>
    <row r="261" spans="2:2" s="35" customFormat="1">
      <c r="B261" s="34"/>
    </row>
    <row r="262" spans="2:2" s="35" customFormat="1">
      <c r="B262" s="34"/>
    </row>
    <row r="263" spans="2:2" s="35" customFormat="1">
      <c r="B263" s="34"/>
    </row>
    <row r="264" spans="2:2" s="35" customFormat="1">
      <c r="B264" s="34"/>
    </row>
    <row r="265" spans="2:2" s="35" customFormat="1">
      <c r="B265" s="34"/>
    </row>
    <row r="266" spans="2:2" s="35" customFormat="1">
      <c r="B266" s="34"/>
    </row>
    <row r="267" spans="2:2" s="35" customFormat="1">
      <c r="B267" s="34"/>
    </row>
    <row r="268" spans="2:2" s="35" customFormat="1">
      <c r="B268" s="34"/>
    </row>
    <row r="269" spans="2:2" s="35" customFormat="1">
      <c r="B269" s="34"/>
    </row>
    <row r="270" spans="2:2" s="35" customFormat="1">
      <c r="B270" s="34"/>
    </row>
    <row r="271" spans="2:2" s="35" customFormat="1">
      <c r="B271" s="34"/>
    </row>
    <row r="272" spans="2:2" s="35" customFormat="1">
      <c r="B272" s="34"/>
    </row>
    <row r="273" spans="2:2" s="35" customFormat="1">
      <c r="B273" s="34"/>
    </row>
    <row r="274" spans="2:2" s="35" customFormat="1">
      <c r="B274" s="34"/>
    </row>
    <row r="275" spans="2:2" s="35" customFormat="1">
      <c r="B275" s="34"/>
    </row>
    <row r="276" spans="2:2" s="35" customFormat="1">
      <c r="B276" s="34"/>
    </row>
    <row r="277" spans="2:2" s="35" customFormat="1">
      <c r="B277" s="34"/>
    </row>
    <row r="278" spans="2:2" s="35" customFormat="1">
      <c r="B278" s="34"/>
    </row>
    <row r="279" spans="2:2" s="35" customFormat="1">
      <c r="B279" s="34"/>
    </row>
    <row r="280" spans="2:2" s="35" customFormat="1">
      <c r="B280" s="34"/>
    </row>
    <row r="281" spans="2:2" s="35" customFormat="1">
      <c r="B281" s="34"/>
    </row>
    <row r="282" spans="2:2" s="35" customFormat="1">
      <c r="B282" s="34"/>
    </row>
    <row r="283" spans="2:2" s="35" customFormat="1">
      <c r="B283" s="34"/>
    </row>
    <row r="284" spans="2:2" s="35" customFormat="1">
      <c r="B284" s="34"/>
    </row>
    <row r="285" spans="2:2" s="35" customFormat="1">
      <c r="B285" s="34"/>
    </row>
    <row r="286" spans="2:2" s="35" customFormat="1">
      <c r="B286" s="34"/>
    </row>
    <row r="287" spans="2:2" s="35" customFormat="1">
      <c r="B287" s="34"/>
    </row>
    <row r="288" spans="2:2" s="35" customFormat="1">
      <c r="B288" s="34"/>
    </row>
    <row r="289" spans="2:2" s="35" customFormat="1">
      <c r="B289" s="34"/>
    </row>
    <row r="290" spans="2:2" s="35" customFormat="1">
      <c r="B290" s="34"/>
    </row>
    <row r="291" spans="2:2" s="35" customFormat="1">
      <c r="B291" s="34"/>
    </row>
    <row r="292" spans="2:2" s="35" customFormat="1">
      <c r="B292" s="34"/>
    </row>
    <row r="293" spans="2:2" s="35" customFormat="1">
      <c r="B293" s="34"/>
    </row>
    <row r="294" spans="2:2" s="35" customFormat="1">
      <c r="B294" s="34"/>
    </row>
    <row r="295" spans="2:2" s="35" customFormat="1">
      <c r="B295" s="34"/>
    </row>
    <row r="296" spans="2:2" s="35" customFormat="1">
      <c r="B296" s="34"/>
    </row>
    <row r="297" spans="2:2" s="35" customFormat="1">
      <c r="B297" s="34"/>
    </row>
    <row r="298" spans="2:2" s="35" customFormat="1">
      <c r="B298" s="34"/>
    </row>
    <row r="299" spans="2:2" s="35" customFormat="1">
      <c r="B299" s="34"/>
    </row>
    <row r="300" spans="2:2" s="35" customFormat="1">
      <c r="B300" s="34"/>
    </row>
    <row r="301" spans="2:2" s="35" customFormat="1">
      <c r="B301" s="34"/>
    </row>
    <row r="302" spans="2:2" s="35" customFormat="1">
      <c r="B302" s="34"/>
    </row>
    <row r="303" spans="2:2" s="35" customFormat="1">
      <c r="B303" s="34"/>
    </row>
    <row r="304" spans="2:2" s="35" customFormat="1">
      <c r="B304" s="34"/>
    </row>
    <row r="305" spans="2:2" s="35" customFormat="1">
      <c r="B305" s="34"/>
    </row>
    <row r="306" spans="2:2" s="35" customFormat="1">
      <c r="B306" s="34"/>
    </row>
    <row r="307" spans="2:2" s="35" customFormat="1">
      <c r="B307" s="34"/>
    </row>
    <row r="308" spans="2:2" s="35" customFormat="1">
      <c r="B308" s="34"/>
    </row>
    <row r="309" spans="2:2" s="35" customFormat="1">
      <c r="B309" s="34"/>
    </row>
    <row r="310" spans="2:2" s="35" customFormat="1">
      <c r="B310" s="34"/>
    </row>
    <row r="311" spans="2:2" s="35" customFormat="1">
      <c r="B311" s="34"/>
    </row>
    <row r="312" spans="2:2" s="35" customFormat="1">
      <c r="B312" s="34"/>
    </row>
    <row r="313" spans="2:2" s="35" customFormat="1">
      <c r="B313" s="34"/>
    </row>
    <row r="314" spans="2:2" s="35" customFormat="1">
      <c r="B314" s="34"/>
    </row>
    <row r="315" spans="2:2" s="35" customFormat="1">
      <c r="B315" s="34"/>
    </row>
    <row r="316" spans="2:2" s="35" customFormat="1">
      <c r="B316" s="34"/>
    </row>
    <row r="317" spans="2:2" s="35" customFormat="1">
      <c r="B317" s="34"/>
    </row>
    <row r="318" spans="2:2" s="35" customFormat="1">
      <c r="B318" s="34"/>
    </row>
    <row r="319" spans="2:2" s="35" customFormat="1">
      <c r="B319" s="34"/>
    </row>
    <row r="320" spans="2:2" s="35" customFormat="1">
      <c r="B320" s="34"/>
    </row>
    <row r="321" spans="2:2" s="35" customFormat="1">
      <c r="B321" s="34"/>
    </row>
    <row r="322" spans="2:2" s="35" customFormat="1">
      <c r="B322" s="34"/>
    </row>
    <row r="323" spans="2:2" s="35" customFormat="1">
      <c r="B323" s="34"/>
    </row>
    <row r="324" spans="2:2" s="35" customFormat="1">
      <c r="B324" s="34"/>
    </row>
    <row r="325" spans="2:2" s="35" customFormat="1">
      <c r="B325" s="34"/>
    </row>
    <row r="326" spans="2:2" s="35" customFormat="1">
      <c r="B326" s="34"/>
    </row>
    <row r="327" spans="2:2" s="35" customFormat="1">
      <c r="B327" s="34"/>
    </row>
    <row r="328" spans="2:2" s="35" customFormat="1">
      <c r="B328" s="34"/>
    </row>
    <row r="329" spans="2:2" s="35" customFormat="1">
      <c r="B329" s="34"/>
    </row>
    <row r="330" spans="2:2" s="35" customFormat="1">
      <c r="B330" s="34"/>
    </row>
    <row r="331" spans="2:2" s="35" customFormat="1">
      <c r="B331" s="34"/>
    </row>
    <row r="332" spans="2:2" s="35" customFormat="1">
      <c r="B332" s="34"/>
    </row>
    <row r="333" spans="2:2" s="35" customFormat="1">
      <c r="B333" s="34"/>
    </row>
    <row r="334" spans="2:2" s="35" customFormat="1">
      <c r="B334" s="34"/>
    </row>
    <row r="335" spans="2:2" s="35" customFormat="1">
      <c r="B335" s="34"/>
    </row>
    <row r="336" spans="2:2" s="35" customFormat="1">
      <c r="B336" s="34"/>
    </row>
    <row r="337" spans="2:2" s="35" customFormat="1">
      <c r="B337" s="34"/>
    </row>
    <row r="338" spans="2:2" s="35" customFormat="1">
      <c r="B338" s="34"/>
    </row>
    <row r="339" spans="2:2" s="35" customFormat="1">
      <c r="B339" s="34"/>
    </row>
    <row r="340" spans="2:2" s="35" customFormat="1">
      <c r="B340" s="34"/>
    </row>
    <row r="341" spans="2:2" s="35" customFormat="1">
      <c r="B341" s="34"/>
    </row>
    <row r="342" spans="2:2" s="35" customFormat="1">
      <c r="B342" s="34"/>
    </row>
    <row r="343" spans="2:2" s="35" customFormat="1">
      <c r="B343" s="34"/>
    </row>
    <row r="344" spans="2:2" s="35" customFormat="1">
      <c r="B344" s="34"/>
    </row>
    <row r="345" spans="2:2" s="35" customFormat="1">
      <c r="B345" s="34"/>
    </row>
    <row r="346" spans="2:2" s="35" customFormat="1">
      <c r="B346" s="34"/>
    </row>
    <row r="347" spans="2:2" s="35" customFormat="1">
      <c r="B347" s="34"/>
    </row>
    <row r="348" spans="2:2" s="35" customFormat="1">
      <c r="B348" s="34"/>
    </row>
    <row r="349" spans="2:2" s="35" customFormat="1">
      <c r="B349" s="34"/>
    </row>
    <row r="350" spans="2:2" s="35" customFormat="1">
      <c r="B350" s="34"/>
    </row>
    <row r="351" spans="2:2" s="35" customFormat="1">
      <c r="B351" s="34"/>
    </row>
    <row r="352" spans="2:2" s="35" customFormat="1">
      <c r="B352" s="34"/>
    </row>
    <row r="353" spans="2:2" s="35" customFormat="1">
      <c r="B353" s="34"/>
    </row>
    <row r="354" spans="2:2" s="35" customFormat="1">
      <c r="B354" s="34"/>
    </row>
    <row r="355" spans="2:2" s="35" customFormat="1">
      <c r="B355" s="34"/>
    </row>
    <row r="356" spans="2:2" s="35" customFormat="1">
      <c r="B356" s="34"/>
    </row>
    <row r="357" spans="2:2" s="35" customFormat="1">
      <c r="B357" s="34"/>
    </row>
    <row r="358" spans="2:2" s="35" customFormat="1">
      <c r="B358" s="34"/>
    </row>
    <row r="359" spans="2:2" s="35" customFormat="1">
      <c r="B359" s="34"/>
    </row>
    <row r="360" spans="2:2" s="35" customFormat="1">
      <c r="B360" s="34"/>
    </row>
    <row r="361" spans="2:2" s="35" customFormat="1">
      <c r="B361" s="34"/>
    </row>
    <row r="362" spans="2:2" s="35" customFormat="1">
      <c r="B362" s="34"/>
    </row>
    <row r="363" spans="2:2" s="35" customFormat="1">
      <c r="B363" s="34"/>
    </row>
    <row r="364" spans="2:2" s="35" customFormat="1">
      <c r="B364" s="34"/>
    </row>
    <row r="365" spans="2:2" s="35" customFormat="1">
      <c r="B365" s="34"/>
    </row>
    <row r="366" spans="2:2" s="35" customFormat="1">
      <c r="B366" s="34"/>
    </row>
    <row r="367" spans="2:2" s="35" customFormat="1">
      <c r="B367" s="34"/>
    </row>
    <row r="368" spans="2:2" s="35" customFormat="1">
      <c r="B368" s="34"/>
    </row>
    <row r="369" spans="2:2" s="35" customFormat="1">
      <c r="B369" s="34"/>
    </row>
    <row r="370" spans="2:2" s="35" customFormat="1">
      <c r="B370" s="34"/>
    </row>
    <row r="371" spans="2:2" s="35" customFormat="1">
      <c r="B371" s="34"/>
    </row>
    <row r="372" spans="2:2" s="35" customFormat="1">
      <c r="B372" s="34"/>
    </row>
    <row r="373" spans="2:2" s="35" customFormat="1">
      <c r="B373" s="34"/>
    </row>
    <row r="374" spans="2:2" s="35" customFormat="1">
      <c r="B374" s="34"/>
    </row>
    <row r="375" spans="2:2" s="35" customFormat="1">
      <c r="B375" s="34"/>
    </row>
    <row r="376" spans="2:2" s="35" customFormat="1">
      <c r="B376" s="34"/>
    </row>
    <row r="377" spans="2:2" s="35" customFormat="1">
      <c r="B377" s="34"/>
    </row>
    <row r="378" spans="2:2" s="35" customFormat="1">
      <c r="B378" s="34"/>
    </row>
    <row r="379" spans="2:2" s="35" customFormat="1">
      <c r="B379" s="34"/>
    </row>
    <row r="380" spans="2:2" s="35" customFormat="1">
      <c r="B380" s="34"/>
    </row>
    <row r="381" spans="2:2" s="35" customFormat="1">
      <c r="B381" s="34"/>
    </row>
    <row r="382" spans="2:2" s="35" customFormat="1">
      <c r="B382" s="34"/>
    </row>
    <row r="383" spans="2:2" s="35" customFormat="1">
      <c r="B383" s="34"/>
    </row>
    <row r="384" spans="2:2" s="35" customFormat="1">
      <c r="B384" s="34"/>
    </row>
    <row r="385" spans="2:2" s="35" customFormat="1">
      <c r="B385" s="34"/>
    </row>
    <row r="386" spans="2:2" s="35" customFormat="1">
      <c r="B386" s="34"/>
    </row>
    <row r="387" spans="2:2" s="35" customFormat="1">
      <c r="B387" s="34"/>
    </row>
    <row r="388" spans="2:2" s="35" customFormat="1">
      <c r="B388" s="34"/>
    </row>
    <row r="389" spans="2:2" s="35" customFormat="1">
      <c r="B389" s="34"/>
    </row>
    <row r="390" spans="2:2" s="35" customFormat="1">
      <c r="B390" s="34"/>
    </row>
    <row r="391" spans="2:2" s="35" customFormat="1">
      <c r="B391" s="34"/>
    </row>
    <row r="392" spans="2:2" s="35" customFormat="1">
      <c r="B392" s="34"/>
    </row>
    <row r="393" spans="2:2" s="35" customFormat="1">
      <c r="B393" s="34"/>
    </row>
    <row r="394" spans="2:2" s="35" customFormat="1">
      <c r="B394" s="34"/>
    </row>
    <row r="395" spans="2:2" s="35" customFormat="1">
      <c r="B395" s="34"/>
    </row>
    <row r="396" spans="2:2" s="35" customFormat="1">
      <c r="B396" s="34"/>
    </row>
    <row r="397" spans="2:2" s="35" customFormat="1">
      <c r="B397" s="34"/>
    </row>
    <row r="398" spans="2:2" s="35" customFormat="1">
      <c r="B398" s="34"/>
    </row>
    <row r="399" spans="2:2" s="35" customFormat="1">
      <c r="B399" s="34"/>
    </row>
    <row r="400" spans="2:2" s="35" customFormat="1">
      <c r="B400" s="34"/>
    </row>
    <row r="401" spans="2:2" s="35" customFormat="1">
      <c r="B401" s="34"/>
    </row>
    <row r="402" spans="2:2" s="35" customFormat="1">
      <c r="B402" s="34"/>
    </row>
    <row r="403" spans="2:2" s="35" customFormat="1">
      <c r="B403" s="34"/>
    </row>
    <row r="404" spans="2:2" s="35" customFormat="1">
      <c r="B404" s="34"/>
    </row>
    <row r="405" spans="2:2" s="35" customFormat="1">
      <c r="B405" s="34"/>
    </row>
    <row r="406" spans="2:2" s="35" customFormat="1">
      <c r="B406" s="34"/>
    </row>
    <row r="407" spans="2:2" s="35" customFormat="1">
      <c r="B407" s="34"/>
    </row>
    <row r="408" spans="2:2" s="35" customFormat="1">
      <c r="B408" s="34"/>
    </row>
    <row r="409" spans="2:2" s="35" customFormat="1">
      <c r="B409" s="34"/>
    </row>
    <row r="410" spans="2:2" s="35" customFormat="1">
      <c r="B410" s="34"/>
    </row>
    <row r="411" spans="2:2" s="35" customFormat="1">
      <c r="B411" s="34"/>
    </row>
    <row r="412" spans="2:2" s="35" customFormat="1">
      <c r="B412" s="34"/>
    </row>
    <row r="413" spans="2:2" s="35" customFormat="1">
      <c r="B413" s="34"/>
    </row>
    <row r="414" spans="2:2" s="35" customFormat="1">
      <c r="B414" s="34"/>
    </row>
    <row r="415" spans="2:2" s="35" customFormat="1">
      <c r="B415" s="34"/>
    </row>
    <row r="416" spans="2:2" s="35" customFormat="1">
      <c r="B416" s="34"/>
    </row>
    <row r="417" spans="2:2" s="35" customFormat="1">
      <c r="B417" s="34"/>
    </row>
    <row r="418" spans="2:2" s="35" customFormat="1">
      <c r="B418" s="34"/>
    </row>
    <row r="419" spans="2:2" s="35" customFormat="1">
      <c r="B419" s="34"/>
    </row>
    <row r="420" spans="2:2" s="35" customFormat="1">
      <c r="B420" s="34"/>
    </row>
    <row r="421" spans="2:2" s="35" customFormat="1">
      <c r="B421" s="34"/>
    </row>
    <row r="422" spans="2:2" s="35" customFormat="1">
      <c r="B422" s="34"/>
    </row>
    <row r="423" spans="2:2" s="35" customFormat="1">
      <c r="B423" s="34"/>
    </row>
    <row r="424" spans="2:2" s="35" customFormat="1">
      <c r="B424" s="34"/>
    </row>
    <row r="425" spans="2:2" s="35" customFormat="1">
      <c r="B425" s="34"/>
    </row>
    <row r="426" spans="2:2" s="35" customFormat="1">
      <c r="B426" s="34"/>
    </row>
    <row r="427" spans="2:2" s="35" customFormat="1">
      <c r="B427" s="34"/>
    </row>
    <row r="428" spans="2:2" s="35" customFormat="1">
      <c r="B428" s="34"/>
    </row>
    <row r="429" spans="2:2" s="35" customFormat="1">
      <c r="B429" s="34"/>
    </row>
    <row r="430" spans="2:2" s="35" customFormat="1">
      <c r="B430" s="34"/>
    </row>
    <row r="431" spans="2:2" s="35" customFormat="1">
      <c r="B431" s="34"/>
    </row>
    <row r="432" spans="2:2" s="35" customFormat="1">
      <c r="B432" s="34"/>
    </row>
    <row r="433" spans="2:2" s="35" customFormat="1">
      <c r="B433" s="34"/>
    </row>
    <row r="434" spans="2:2" s="35" customFormat="1">
      <c r="B434" s="34"/>
    </row>
    <row r="435" spans="2:2" s="35" customFormat="1">
      <c r="B435" s="34"/>
    </row>
    <row r="436" spans="2:2" s="35" customFormat="1">
      <c r="B436" s="34"/>
    </row>
    <row r="437" spans="2:2" s="35" customFormat="1">
      <c r="B437" s="34"/>
    </row>
    <row r="438" spans="2:2" s="35" customFormat="1">
      <c r="B438" s="34"/>
    </row>
    <row r="439" spans="2:2" s="35" customFormat="1">
      <c r="B439" s="34"/>
    </row>
    <row r="440" spans="2:2" s="35" customFormat="1">
      <c r="B440" s="34"/>
    </row>
    <row r="441" spans="2:2" s="35" customFormat="1">
      <c r="B441" s="34"/>
    </row>
    <row r="442" spans="2:2" s="35" customFormat="1">
      <c r="B442" s="34"/>
    </row>
    <row r="443" spans="2:2" s="35" customFormat="1">
      <c r="B443" s="34"/>
    </row>
    <row r="444" spans="2:2" s="35" customFormat="1">
      <c r="B444" s="34"/>
    </row>
    <row r="445" spans="2:2" s="35" customFormat="1">
      <c r="B445" s="34"/>
    </row>
    <row r="446" spans="2:2" s="35" customFormat="1">
      <c r="B446" s="34"/>
    </row>
    <row r="447" spans="2:2" s="35" customFormat="1">
      <c r="B447" s="34"/>
    </row>
    <row r="448" spans="2:2" s="35" customFormat="1">
      <c r="B448" s="34"/>
    </row>
    <row r="449" spans="2:2" s="35" customFormat="1">
      <c r="B449" s="34"/>
    </row>
    <row r="450" spans="2:2" s="35" customFormat="1">
      <c r="B450" s="34"/>
    </row>
    <row r="451" spans="2:2" s="35" customFormat="1">
      <c r="B451" s="34"/>
    </row>
    <row r="452" spans="2:2" s="35" customFormat="1">
      <c r="B452" s="34"/>
    </row>
    <row r="453" spans="2:2" s="35" customFormat="1">
      <c r="B453" s="34"/>
    </row>
    <row r="454" spans="2:2" s="35" customFormat="1">
      <c r="B454" s="34"/>
    </row>
    <row r="455" spans="2:2" s="35" customFormat="1">
      <c r="B455" s="34"/>
    </row>
    <row r="456" spans="2:2" s="35" customFormat="1">
      <c r="B456" s="34"/>
    </row>
    <row r="457" spans="2:2" s="35" customFormat="1">
      <c r="B457" s="34"/>
    </row>
    <row r="458" spans="2:2" s="35" customFormat="1">
      <c r="B458" s="34"/>
    </row>
    <row r="459" spans="2:2" s="35" customFormat="1">
      <c r="B459" s="34"/>
    </row>
    <row r="460" spans="2:2" s="35" customFormat="1">
      <c r="B460" s="34"/>
    </row>
    <row r="461" spans="2:2" s="35" customFormat="1">
      <c r="B461" s="34"/>
    </row>
    <row r="462" spans="2:2" s="35" customFormat="1">
      <c r="B462" s="34"/>
    </row>
    <row r="463" spans="2:2" s="35" customFormat="1">
      <c r="B463" s="34"/>
    </row>
    <row r="464" spans="2:2" s="35" customFormat="1">
      <c r="B464" s="34"/>
    </row>
    <row r="465" spans="2:2" s="35" customFormat="1">
      <c r="B465" s="34"/>
    </row>
    <row r="466" spans="2:2" s="35" customFormat="1">
      <c r="B466" s="34"/>
    </row>
    <row r="467" spans="2:2" s="35" customFormat="1">
      <c r="B467" s="34"/>
    </row>
    <row r="468" spans="2:2" s="35" customFormat="1">
      <c r="B468" s="34"/>
    </row>
    <row r="469" spans="2:2" s="35" customFormat="1">
      <c r="B469" s="34"/>
    </row>
    <row r="470" spans="2:2" s="35" customFormat="1">
      <c r="B470" s="34"/>
    </row>
    <row r="471" spans="2:2" s="35" customFormat="1">
      <c r="B471" s="34"/>
    </row>
    <row r="472" spans="2:2" s="35" customFormat="1">
      <c r="B472" s="34"/>
    </row>
    <row r="473" spans="2:2" s="35" customFormat="1">
      <c r="B473" s="34"/>
    </row>
    <row r="474" spans="2:2" s="35" customFormat="1">
      <c r="B474" s="34"/>
    </row>
    <row r="475" spans="2:2" s="35" customFormat="1">
      <c r="B475" s="34"/>
    </row>
    <row r="476" spans="2:2" s="35" customFormat="1">
      <c r="B476" s="34"/>
    </row>
    <row r="477" spans="2:2" s="35" customFormat="1">
      <c r="B477" s="34"/>
    </row>
    <row r="478" spans="2:2" s="35" customFormat="1">
      <c r="B478" s="34"/>
    </row>
    <row r="479" spans="2:2" s="35" customFormat="1">
      <c r="B479" s="34"/>
    </row>
    <row r="480" spans="2:2" s="35" customFormat="1">
      <c r="B480" s="34"/>
    </row>
    <row r="481" spans="2:2" s="35" customFormat="1">
      <c r="B481" s="34"/>
    </row>
    <row r="482" spans="2:2" s="35" customFormat="1">
      <c r="B482" s="34"/>
    </row>
    <row r="483" spans="2:2" s="35" customFormat="1">
      <c r="B483" s="34"/>
    </row>
    <row r="484" spans="2:2" s="35" customFormat="1">
      <c r="B484" s="34"/>
    </row>
    <row r="485" spans="2:2" s="35" customFormat="1">
      <c r="B485" s="34"/>
    </row>
    <row r="486" spans="2:2" s="35" customFormat="1">
      <c r="B486" s="34"/>
    </row>
    <row r="487" spans="2:2" s="35" customFormat="1">
      <c r="B487" s="34"/>
    </row>
    <row r="488" spans="2:2" s="35" customFormat="1">
      <c r="B488" s="34"/>
    </row>
    <row r="489" spans="2:2" s="35" customFormat="1">
      <c r="B489" s="34"/>
    </row>
    <row r="490" spans="2:2" s="35" customFormat="1">
      <c r="B490" s="34"/>
    </row>
    <row r="491" spans="2:2" s="35" customFormat="1">
      <c r="B491" s="34"/>
    </row>
    <row r="492" spans="2:2" s="35" customFormat="1">
      <c r="B492" s="34"/>
    </row>
    <row r="493" spans="2:2" s="35" customFormat="1">
      <c r="B493" s="34"/>
    </row>
    <row r="494" spans="2:2" s="35" customFormat="1">
      <c r="B494" s="34"/>
    </row>
    <row r="495" spans="2:2" s="35" customFormat="1">
      <c r="B495" s="34"/>
    </row>
    <row r="496" spans="2:2" s="35" customFormat="1">
      <c r="B496" s="34"/>
    </row>
    <row r="497" spans="2:2" s="35" customFormat="1">
      <c r="B497" s="34"/>
    </row>
    <row r="498" spans="2:2" s="35" customFormat="1">
      <c r="B498" s="34"/>
    </row>
    <row r="499" spans="2:2" s="35" customFormat="1">
      <c r="B499" s="34"/>
    </row>
    <row r="500" spans="2:2" s="35" customFormat="1">
      <c r="B500" s="34"/>
    </row>
    <row r="501" spans="2:2" s="35" customFormat="1">
      <c r="B501" s="34"/>
    </row>
    <row r="502" spans="2:2" s="35" customFormat="1">
      <c r="B502" s="34"/>
    </row>
    <row r="503" spans="2:2" s="35" customFormat="1">
      <c r="B503" s="34"/>
    </row>
    <row r="504" spans="2:2" s="35" customFormat="1">
      <c r="B504" s="34"/>
    </row>
    <row r="505" spans="2:2" s="35" customFormat="1">
      <c r="B505" s="34"/>
    </row>
    <row r="506" spans="2:2" s="35" customFormat="1">
      <c r="B506" s="34"/>
    </row>
    <row r="507" spans="2:2" s="35" customFormat="1">
      <c r="B507" s="34"/>
    </row>
    <row r="508" spans="2:2" s="35" customFormat="1">
      <c r="B508" s="34"/>
    </row>
    <row r="509" spans="2:2" s="35" customFormat="1">
      <c r="B509" s="34"/>
    </row>
    <row r="510" spans="2:2" s="35" customFormat="1">
      <c r="B510" s="34"/>
    </row>
    <row r="511" spans="2:2" s="35" customFormat="1">
      <c r="B511" s="34"/>
    </row>
    <row r="512" spans="2:2" s="35" customFormat="1">
      <c r="B512" s="34"/>
    </row>
    <row r="513" spans="2:2" s="35" customFormat="1">
      <c r="B513" s="34"/>
    </row>
    <row r="514" spans="2:2" s="35" customFormat="1">
      <c r="B514" s="34"/>
    </row>
    <row r="515" spans="2:2" s="35" customFormat="1">
      <c r="B515" s="34"/>
    </row>
    <row r="516" spans="2:2" s="35" customFormat="1">
      <c r="B516" s="34"/>
    </row>
    <row r="517" spans="2:2" s="35" customFormat="1">
      <c r="B517" s="34"/>
    </row>
    <row r="518" spans="2:2" s="35" customFormat="1">
      <c r="B518" s="34"/>
    </row>
    <row r="519" spans="2:2" s="35" customFormat="1">
      <c r="B519" s="34"/>
    </row>
    <row r="520" spans="2:2" s="35" customFormat="1">
      <c r="B520" s="34"/>
    </row>
    <row r="521" spans="2:2" s="35" customFormat="1">
      <c r="B521" s="34"/>
    </row>
    <row r="522" spans="2:2" s="35" customFormat="1">
      <c r="B522" s="34"/>
    </row>
    <row r="523" spans="2:2" s="35" customFormat="1">
      <c r="B523" s="34"/>
    </row>
    <row r="524" spans="2:2" s="35" customFormat="1">
      <c r="B524" s="34"/>
    </row>
    <row r="525" spans="2:2" s="35" customFormat="1">
      <c r="B525" s="34"/>
    </row>
    <row r="526" spans="2:2" s="35" customFormat="1">
      <c r="B526" s="34"/>
    </row>
    <row r="527" spans="2:2" s="35" customFormat="1">
      <c r="B527" s="34"/>
    </row>
    <row r="528" spans="2:2" s="35" customFormat="1">
      <c r="B528" s="34"/>
    </row>
    <row r="529" spans="2:2" s="35" customFormat="1">
      <c r="B529" s="34"/>
    </row>
    <row r="530" spans="2:2" s="35" customFormat="1">
      <c r="B530" s="34"/>
    </row>
    <row r="531" spans="2:2" s="35" customFormat="1">
      <c r="B531" s="34"/>
    </row>
    <row r="532" spans="2:2" s="35" customFormat="1">
      <c r="B532" s="34"/>
    </row>
    <row r="533" spans="2:2" s="35" customFormat="1">
      <c r="B533" s="34"/>
    </row>
    <row r="534" spans="2:2" s="35" customFormat="1">
      <c r="B534" s="34"/>
    </row>
    <row r="535" spans="2:2" s="35" customFormat="1">
      <c r="B535" s="34"/>
    </row>
    <row r="536" spans="2:2" s="35" customFormat="1">
      <c r="B536" s="34"/>
    </row>
    <row r="537" spans="2:2" s="35" customFormat="1">
      <c r="B537" s="34"/>
    </row>
    <row r="538" spans="2:2" s="35" customFormat="1">
      <c r="B538" s="34"/>
    </row>
    <row r="539" spans="2:2" s="35" customFormat="1">
      <c r="B539" s="34"/>
    </row>
    <row r="540" spans="2:2" s="35" customFormat="1">
      <c r="B540" s="34"/>
    </row>
    <row r="541" spans="2:2" s="35" customFormat="1">
      <c r="B541" s="34"/>
    </row>
    <row r="542" spans="2:2" s="35" customFormat="1">
      <c r="B542" s="34"/>
    </row>
    <row r="543" spans="2:2" s="35" customFormat="1">
      <c r="B543" s="34"/>
    </row>
    <row r="544" spans="2:2" s="35" customFormat="1">
      <c r="B544" s="34"/>
    </row>
    <row r="545" spans="2:2" s="35" customFormat="1">
      <c r="B545" s="34"/>
    </row>
    <row r="546" spans="2:2" s="35" customFormat="1">
      <c r="B546" s="34"/>
    </row>
    <row r="547" spans="2:2" s="35" customFormat="1">
      <c r="B547" s="34"/>
    </row>
    <row r="548" spans="2:2" s="35" customFormat="1">
      <c r="B548" s="34"/>
    </row>
    <row r="549" spans="2:2" s="35" customFormat="1">
      <c r="B549" s="34"/>
    </row>
    <row r="550" spans="2:2" s="35" customFormat="1">
      <c r="B550" s="34"/>
    </row>
    <row r="551" spans="2:2" s="35" customFormat="1">
      <c r="B551" s="34"/>
    </row>
    <row r="552" spans="2:2" s="35" customFormat="1">
      <c r="B552" s="34"/>
    </row>
    <row r="553" spans="2:2" s="35" customFormat="1">
      <c r="B553" s="34"/>
    </row>
    <row r="554" spans="2:2" s="35" customFormat="1">
      <c r="B554" s="34"/>
    </row>
    <row r="555" spans="2:2" s="35" customFormat="1">
      <c r="B555" s="34"/>
    </row>
    <row r="556" spans="2:2" s="35" customFormat="1">
      <c r="B556" s="34"/>
    </row>
    <row r="557" spans="2:2" s="35" customFormat="1">
      <c r="B557" s="34"/>
    </row>
    <row r="558" spans="2:2" s="35" customFormat="1">
      <c r="B558" s="34"/>
    </row>
    <row r="559" spans="2:2" s="35" customFormat="1">
      <c r="B559" s="34"/>
    </row>
    <row r="560" spans="2:2" s="35" customFormat="1">
      <c r="B560" s="34"/>
    </row>
    <row r="561" spans="2:2" s="35" customFormat="1">
      <c r="B561" s="34"/>
    </row>
    <row r="562" spans="2:2" s="35" customFormat="1">
      <c r="B562" s="34"/>
    </row>
    <row r="563" spans="2:2" s="35" customFormat="1">
      <c r="B563" s="34"/>
    </row>
    <row r="564" spans="2:2" s="35" customFormat="1">
      <c r="B564" s="34"/>
    </row>
    <row r="565" spans="2:2" s="35" customFormat="1">
      <c r="B565" s="34"/>
    </row>
    <row r="566" spans="2:2" s="35" customFormat="1">
      <c r="B566" s="34"/>
    </row>
    <row r="567" spans="2:2" s="35" customFormat="1">
      <c r="B567" s="34"/>
    </row>
    <row r="568" spans="2:2" s="35" customFormat="1">
      <c r="B568" s="34"/>
    </row>
    <row r="569" spans="2:2" s="35" customFormat="1">
      <c r="B569" s="34"/>
    </row>
    <row r="570" spans="2:2" s="35" customFormat="1">
      <c r="B570" s="34"/>
    </row>
    <row r="571" spans="2:2" s="35" customFormat="1">
      <c r="B571" s="34"/>
    </row>
    <row r="572" spans="2:2" s="35" customFormat="1">
      <c r="B572" s="34"/>
    </row>
    <row r="573" spans="2:2" s="35" customFormat="1">
      <c r="B573" s="34"/>
    </row>
    <row r="574" spans="2:2" s="35" customFormat="1">
      <c r="B574" s="34"/>
    </row>
    <row r="575" spans="2:2" s="35" customFormat="1">
      <c r="B575" s="34"/>
    </row>
    <row r="576" spans="2:2" s="35" customFormat="1">
      <c r="B576" s="34"/>
    </row>
    <row r="577" spans="2:2" s="35" customFormat="1">
      <c r="B577" s="34"/>
    </row>
    <row r="578" spans="2:2" s="35" customFormat="1">
      <c r="B578" s="34"/>
    </row>
    <row r="579" spans="2:2" s="35" customFormat="1">
      <c r="B579" s="34"/>
    </row>
    <row r="580" spans="2:2" s="35" customFormat="1">
      <c r="B580" s="34"/>
    </row>
    <row r="581" spans="2:2" s="35" customFormat="1">
      <c r="B581" s="34"/>
    </row>
    <row r="582" spans="2:2" s="35" customFormat="1">
      <c r="B582" s="34"/>
    </row>
    <row r="583" spans="2:2" s="35" customFormat="1">
      <c r="B583" s="34"/>
    </row>
    <row r="584" spans="2:2" s="35" customFormat="1">
      <c r="B584" s="34"/>
    </row>
    <row r="585" spans="2:2" s="35" customFormat="1">
      <c r="B585" s="34"/>
    </row>
    <row r="586" spans="2:2" s="35" customFormat="1">
      <c r="B586" s="34"/>
    </row>
    <row r="587" spans="2:2" s="35" customFormat="1">
      <c r="B587" s="34"/>
    </row>
    <row r="588" spans="2:2" s="35" customFormat="1">
      <c r="B588" s="34"/>
    </row>
    <row r="589" spans="2:2" s="35" customFormat="1">
      <c r="B589" s="34"/>
    </row>
    <row r="590" spans="2:2" s="35" customFormat="1">
      <c r="B590" s="34"/>
    </row>
    <row r="591" spans="2:2" s="35" customFormat="1">
      <c r="B591" s="34"/>
    </row>
    <row r="592" spans="2:2" s="35" customFormat="1">
      <c r="B592" s="34"/>
    </row>
    <row r="593" spans="2:2" s="35" customFormat="1">
      <c r="B593" s="34"/>
    </row>
    <row r="594" spans="2:2" s="35" customFormat="1">
      <c r="B594" s="34"/>
    </row>
    <row r="595" spans="2:2" s="35" customFormat="1">
      <c r="B595" s="34"/>
    </row>
    <row r="596" spans="2:2" s="35" customFormat="1">
      <c r="B596" s="34"/>
    </row>
    <row r="597" spans="2:2" s="35" customFormat="1">
      <c r="B597" s="34"/>
    </row>
    <row r="598" spans="2:2" s="35" customFormat="1">
      <c r="B598" s="34"/>
    </row>
    <row r="599" spans="2:2" s="35" customFormat="1">
      <c r="B599" s="34"/>
    </row>
    <row r="600" spans="2:2" s="35" customFormat="1">
      <c r="B600" s="34"/>
    </row>
    <row r="601" spans="2:2" s="35" customFormat="1">
      <c r="B601" s="34"/>
    </row>
    <row r="602" spans="2:2" s="35" customFormat="1">
      <c r="B602" s="34"/>
    </row>
    <row r="603" spans="2:2" s="35" customFormat="1">
      <c r="B603" s="34"/>
    </row>
    <row r="604" spans="2:2" s="35" customFormat="1">
      <c r="B604" s="34"/>
    </row>
    <row r="605" spans="2:2" s="35" customFormat="1">
      <c r="B605" s="34"/>
    </row>
    <row r="606" spans="2:2" s="35" customFormat="1">
      <c r="B606" s="34"/>
    </row>
    <row r="607" spans="2:2" s="35" customFormat="1">
      <c r="B607" s="34"/>
    </row>
  </sheetData>
  <conditionalFormatting sqref="C8:O8 D9:O50">
    <cfRule type="cellIs" dxfId="8" priority="4" operator="greaterThan">
      <formula>$C8</formula>
    </cfRule>
  </conditionalFormatting>
  <conditionalFormatting sqref="O9:O12">
    <cfRule type="cellIs" dxfId="7" priority="3" operator="greaterThan">
      <formula>$C9</formula>
    </cfRule>
  </conditionalFormatting>
  <conditionalFormatting sqref="D8:O50">
    <cfRule type="cellIs" dxfId="6" priority="2" operator="lessThan">
      <formula>$C8</formula>
    </cfRule>
  </conditionalFormatting>
  <conditionalFormatting sqref="D9:O49">
    <cfRule type="containsBlanks" dxfId="5" priority="1">
      <formula>LEN(TRIM(D9))=0</formula>
    </cfRule>
  </conditionalFormatting>
  <pageMargins left="0.41" right="0.53" top="0.32" bottom="0.35" header="0.31496062992125984" footer="0.31496062992125984"/>
  <pageSetup paperSize="9" scale="6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2"/>
  <sheetViews>
    <sheetView rightToLeft="1" topLeftCell="A27" zoomScale="70" zoomScaleNormal="70" workbookViewId="0">
      <selection activeCell="A39" sqref="A39"/>
    </sheetView>
  </sheetViews>
  <sheetFormatPr defaultRowHeight="15"/>
  <cols>
    <col min="4" max="4" width="68" bestFit="1" customWidth="1"/>
    <col min="11" max="11" width="58.28515625" customWidth="1"/>
  </cols>
  <sheetData>
    <row r="4" spans="2:11" ht="15.75" thickBot="1">
      <c r="D4" s="7"/>
      <c r="E4" s="7"/>
      <c r="F4" s="7"/>
      <c r="G4" s="7"/>
      <c r="H4" s="7"/>
      <c r="I4" s="7"/>
      <c r="J4" s="7"/>
      <c r="K4" s="7"/>
    </row>
    <row r="5" spans="2:11" ht="15.75" thickBot="1">
      <c r="D5" s="8" t="s">
        <v>86</v>
      </c>
      <c r="E5" s="9"/>
      <c r="F5" s="9"/>
      <c r="G5" s="9"/>
      <c r="H5" s="9"/>
      <c r="I5" s="9"/>
      <c r="J5" s="9"/>
      <c r="K5" s="9"/>
    </row>
    <row r="6" spans="2:11" ht="15.75" thickBot="1">
      <c r="D6" s="7"/>
      <c r="E6" s="7"/>
      <c r="F6" s="7"/>
      <c r="G6" s="7"/>
      <c r="H6" s="7"/>
      <c r="I6" s="7"/>
      <c r="J6" s="7"/>
      <c r="K6" s="7"/>
    </row>
    <row r="7" spans="2:11">
      <c r="C7" s="54" t="s">
        <v>88</v>
      </c>
      <c r="D7" s="51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23" t="s">
        <v>85</v>
      </c>
      <c r="K7" s="11" t="s">
        <v>90</v>
      </c>
    </row>
    <row r="8" spans="2:11" ht="15.75">
      <c r="C8" s="55">
        <v>1</v>
      </c>
      <c r="D8" s="52" t="s">
        <v>17</v>
      </c>
      <c r="E8" s="12">
        <v>14.567005076142182</v>
      </c>
      <c r="F8" s="13">
        <v>10.139121951219551</v>
      </c>
      <c r="G8" s="14">
        <v>9.9240566037736233</v>
      </c>
      <c r="H8" s="15">
        <v>9.9150000000000347</v>
      </c>
      <c r="I8" s="16">
        <v>10.676066350710942</v>
      </c>
      <c r="J8" s="3">
        <v>11.341971153846195</v>
      </c>
      <c r="K8" s="17">
        <f>J8/E8-1</f>
        <v>-0.22139306641541179</v>
      </c>
    </row>
    <row r="9" spans="2:11" ht="15.75">
      <c r="C9" s="55">
        <v>2</v>
      </c>
      <c r="D9" s="52" t="s">
        <v>18</v>
      </c>
      <c r="E9" s="12">
        <v>19.848837209302328</v>
      </c>
      <c r="F9" s="13">
        <v>19.87462686567164</v>
      </c>
      <c r="G9" s="14">
        <v>19.688888888888886</v>
      </c>
      <c r="H9" s="15">
        <v>19.99285714285714</v>
      </c>
      <c r="I9" s="16">
        <v>20</v>
      </c>
      <c r="J9" s="3">
        <v>20</v>
      </c>
      <c r="K9" s="17">
        <f t="shared" ref="K9:K50" si="0">J9/E9-1</f>
        <v>7.6157000585821422E-3</v>
      </c>
    </row>
    <row r="10" spans="2:11" ht="15.75">
      <c r="C10" s="55">
        <v>3</v>
      </c>
      <c r="D10" s="52" t="s">
        <v>19</v>
      </c>
      <c r="E10" s="12">
        <v>14.783408071748935</v>
      </c>
      <c r="F10" s="13">
        <v>14.771555555555612</v>
      </c>
      <c r="G10" s="14">
        <v>18.60909090909097</v>
      </c>
      <c r="H10" s="15">
        <v>16.637443946188402</v>
      </c>
      <c r="I10" s="16">
        <v>18.587045454545514</v>
      </c>
      <c r="J10" s="3">
        <v>17.286448598130892</v>
      </c>
      <c r="K10" s="17">
        <f t="shared" si="0"/>
        <v>0.16931417398707027</v>
      </c>
    </row>
    <row r="11" spans="2:11" ht="15.75">
      <c r="C11" s="55">
        <v>4</v>
      </c>
      <c r="D11" s="52" t="s">
        <v>20</v>
      </c>
      <c r="E11" s="12">
        <v>14.900000000000011</v>
      </c>
      <c r="F11" s="13">
        <v>12.9</v>
      </c>
      <c r="G11" s="14">
        <v>13.307766990291274</v>
      </c>
      <c r="H11" s="15">
        <v>14.94059405940596</v>
      </c>
      <c r="I11" s="16">
        <v>15.20392156862747</v>
      </c>
      <c r="J11" s="3">
        <v>20.570588235294146</v>
      </c>
      <c r="K11" s="17">
        <f t="shared" si="0"/>
        <v>0.38057639163047852</v>
      </c>
    </row>
    <row r="12" spans="2:11" ht="15.75">
      <c r="B12" t="s">
        <v>92</v>
      </c>
      <c r="C12" s="55">
        <v>5</v>
      </c>
      <c r="D12" s="52" t="s">
        <v>21</v>
      </c>
      <c r="E12" s="12">
        <v>22.001382488479269</v>
      </c>
      <c r="F12" s="13">
        <v>27.557045454545381</v>
      </c>
      <c r="G12" s="14">
        <v>19.1456828193833</v>
      </c>
      <c r="H12" s="15">
        <v>20.068407079646033</v>
      </c>
      <c r="I12" s="16">
        <v>20.020044843049359</v>
      </c>
      <c r="J12" s="3">
        <v>30.566143497757743</v>
      </c>
      <c r="K12" s="17">
        <f t="shared" si="0"/>
        <v>0.38928285591886325</v>
      </c>
    </row>
    <row r="13" spans="2:11" ht="15.75">
      <c r="C13" s="55">
        <v>6</v>
      </c>
      <c r="D13" s="52" t="s">
        <v>22</v>
      </c>
      <c r="E13" s="12">
        <v>13.589592760181045</v>
      </c>
      <c r="F13" s="13">
        <v>16.484753363228755</v>
      </c>
      <c r="G13" s="14">
        <v>10.110313901345293</v>
      </c>
      <c r="H13" s="15">
        <v>15.84853881278544</v>
      </c>
      <c r="I13" s="16">
        <v>16.292600896861039</v>
      </c>
      <c r="J13" s="3">
        <v>17.582568807339513</v>
      </c>
      <c r="K13" s="17">
        <f t="shared" si="0"/>
        <v>0.29382602684447723</v>
      </c>
    </row>
    <row r="14" spans="2:11" ht="15.75">
      <c r="C14" s="55">
        <v>7</v>
      </c>
      <c r="D14" s="52" t="s">
        <v>23</v>
      </c>
      <c r="E14" s="12">
        <v>25.19259259259255</v>
      </c>
      <c r="F14" s="13">
        <v>15.544594594594539</v>
      </c>
      <c r="G14" s="14">
        <v>19.308678414096953</v>
      </c>
      <c r="H14" s="15">
        <v>19.774573991031417</v>
      </c>
      <c r="I14" s="16">
        <v>20.011076233183886</v>
      </c>
      <c r="J14" s="3">
        <v>24.823466666666612</v>
      </c>
      <c r="K14" s="17">
        <f t="shared" si="0"/>
        <v>-1.4652161129080188E-2</v>
      </c>
    </row>
    <row r="15" spans="2:11" ht="15.75">
      <c r="C15" s="55">
        <v>8</v>
      </c>
      <c r="D15" s="52" t="s">
        <v>24</v>
      </c>
      <c r="E15" s="12">
        <v>15.541866028708098</v>
      </c>
      <c r="F15" s="13">
        <v>15.958823529411765</v>
      </c>
      <c r="G15" s="14">
        <v>17.070737327189001</v>
      </c>
      <c r="H15" s="15">
        <v>16.847695852534621</v>
      </c>
      <c r="I15" s="16">
        <v>16.932568807339511</v>
      </c>
      <c r="J15" s="3">
        <v>23.124672897196252</v>
      </c>
      <c r="K15" s="17">
        <f t="shared" si="0"/>
        <v>0.48789552390180191</v>
      </c>
    </row>
    <row r="16" spans="2:11" ht="15.75">
      <c r="C16" s="55">
        <v>9</v>
      </c>
      <c r="D16" s="52" t="s">
        <v>25</v>
      </c>
      <c r="E16" s="12">
        <v>18.698623853211071</v>
      </c>
      <c r="F16" s="13">
        <v>14.900000000000054</v>
      </c>
      <c r="G16" s="14">
        <v>13.042222222222277</v>
      </c>
      <c r="H16" s="15">
        <v>12.945454545454597</v>
      </c>
      <c r="I16" s="16">
        <v>12.925925925925977</v>
      </c>
      <c r="J16" s="3">
        <v>12.919230769230818</v>
      </c>
      <c r="K16" s="17">
        <f t="shared" si="0"/>
        <v>-0.30908119920214183</v>
      </c>
    </row>
    <row r="17" spans="3:11" ht="15.75">
      <c r="C17" s="55">
        <v>10</v>
      </c>
      <c r="D17" s="52" t="s">
        <v>26</v>
      </c>
      <c r="E17" s="12">
        <v>15.067464114832593</v>
      </c>
      <c r="F17" s="13">
        <v>14.900000000000057</v>
      </c>
      <c r="G17" s="14">
        <v>14.967567567567626</v>
      </c>
      <c r="H17" s="15">
        <v>14.904608294930933</v>
      </c>
      <c r="I17" s="16">
        <v>14.911711711711769</v>
      </c>
      <c r="J17" s="3">
        <v>13.900000000000055</v>
      </c>
      <c r="K17" s="17">
        <f t="shared" si="0"/>
        <v>-7.7482455304690001E-2</v>
      </c>
    </row>
    <row r="18" spans="3:11" ht="15.75">
      <c r="C18" s="55">
        <v>11</v>
      </c>
      <c r="D18" s="52" t="s">
        <v>27</v>
      </c>
      <c r="E18" s="12">
        <v>22.011627906976749</v>
      </c>
      <c r="F18" s="13">
        <v>26.273333333333266</v>
      </c>
      <c r="G18" s="14">
        <v>15.50286343612329</v>
      </c>
      <c r="H18" s="15">
        <v>16.891189427312838</v>
      </c>
      <c r="I18" s="16">
        <v>15.467621145374391</v>
      </c>
      <c r="J18" s="3">
        <v>18.836061946902703</v>
      </c>
      <c r="K18" s="17">
        <f t="shared" si="0"/>
        <v>-0.14426765587235491</v>
      </c>
    </row>
    <row r="19" spans="3:11" ht="15.75">
      <c r="C19" s="55">
        <v>12</v>
      </c>
      <c r="D19" s="52" t="s">
        <v>28</v>
      </c>
      <c r="E19" s="12">
        <v>29.394792626728027</v>
      </c>
      <c r="F19" s="13">
        <v>21.936529680365297</v>
      </c>
      <c r="G19" s="14">
        <v>29.400177777777682</v>
      </c>
      <c r="H19" s="15">
        <v>29.488251121076143</v>
      </c>
      <c r="I19" s="16">
        <v>25.327699115044194</v>
      </c>
      <c r="J19" s="3">
        <v>31.420855855855738</v>
      </c>
      <c r="K19" s="17">
        <f t="shared" si="0"/>
        <v>6.8925923542167089E-2</v>
      </c>
    </row>
    <row r="20" spans="3:11" ht="15.75">
      <c r="C20" s="55">
        <v>13</v>
      </c>
      <c r="D20" s="52" t="s">
        <v>29</v>
      </c>
      <c r="E20" s="12">
        <v>27.54654377880177</v>
      </c>
      <c r="F20" s="13">
        <v>26.844036697247645</v>
      </c>
      <c r="G20" s="14">
        <v>27.379777777777701</v>
      </c>
      <c r="H20" s="15">
        <v>27.584424778760976</v>
      </c>
      <c r="I20" s="16">
        <v>27.644469026548592</v>
      </c>
      <c r="J20" s="3">
        <v>27.638198198198122</v>
      </c>
      <c r="K20" s="17">
        <f t="shared" si="0"/>
        <v>3.3272565927811026E-3</v>
      </c>
    </row>
    <row r="21" spans="3:11" ht="15.75">
      <c r="C21" s="55">
        <v>14</v>
      </c>
      <c r="D21" s="52" t="s">
        <v>30</v>
      </c>
      <c r="E21" s="12">
        <v>19.991743119266093</v>
      </c>
      <c r="F21" s="13">
        <v>24.899999999999952</v>
      </c>
      <c r="G21" s="14">
        <v>24.872107623318339</v>
      </c>
      <c r="H21" s="15">
        <v>22.899999999999981</v>
      </c>
      <c r="I21" s="16">
        <v>24.899999999999949</v>
      </c>
      <c r="J21" s="3">
        <v>18.900000000000055</v>
      </c>
      <c r="K21" s="17">
        <f t="shared" si="0"/>
        <v>-5.4609701252809839E-2</v>
      </c>
    </row>
    <row r="22" spans="3:11" ht="15.75">
      <c r="C22" s="55">
        <v>15</v>
      </c>
      <c r="D22" s="52" t="s">
        <v>31</v>
      </c>
      <c r="E22" s="12">
        <v>19.787628865979418</v>
      </c>
      <c r="F22" s="13">
        <v>19.803731343283623</v>
      </c>
      <c r="G22" s="14">
        <v>19.761650485436942</v>
      </c>
      <c r="H22" s="15">
        <v>19.840436893203929</v>
      </c>
      <c r="I22" s="16">
        <v>19.818382352941221</v>
      </c>
      <c r="J22" s="3">
        <v>19.773627906976778</v>
      </c>
      <c r="K22" s="17">
        <f t="shared" si="0"/>
        <v>-7.0756122916337816E-4</v>
      </c>
    </row>
    <row r="23" spans="3:11" ht="15.75">
      <c r="C23" s="55">
        <v>16</v>
      </c>
      <c r="D23" s="52" t="s">
        <v>32</v>
      </c>
      <c r="E23" s="12">
        <v>19.946511627907022</v>
      </c>
      <c r="F23" s="13">
        <v>24.864125560538067</v>
      </c>
      <c r="G23" s="14">
        <v>24.837079646017649</v>
      </c>
      <c r="H23" s="15">
        <v>22.882142857142835</v>
      </c>
      <c r="I23" s="16">
        <v>24.899999999999949</v>
      </c>
      <c r="J23" s="3">
        <v>18.900000000000048</v>
      </c>
      <c r="K23" s="17">
        <f t="shared" si="0"/>
        <v>-5.2465897166841247E-2</v>
      </c>
    </row>
    <row r="24" spans="3:11" ht="15.75">
      <c r="C24" s="55">
        <v>17</v>
      </c>
      <c r="D24" s="52" t="s">
        <v>33</v>
      </c>
      <c r="E24" s="12">
        <v>16.971232876712385</v>
      </c>
      <c r="F24" s="13">
        <v>19.477699530516482</v>
      </c>
      <c r="G24" s="14">
        <v>18.700377358490613</v>
      </c>
      <c r="H24" s="15">
        <v>18.686212121212172</v>
      </c>
      <c r="I24" s="16">
        <v>19.370686274509861</v>
      </c>
      <c r="J24" s="3">
        <v>21.003744292237453</v>
      </c>
      <c r="K24" s="17">
        <f t="shared" si="0"/>
        <v>0.23760863131272014</v>
      </c>
    </row>
    <row r="25" spans="3:11" ht="15.75">
      <c r="C25" s="55">
        <v>18</v>
      </c>
      <c r="D25" s="52" t="s">
        <v>34</v>
      </c>
      <c r="E25" s="12">
        <v>17.066363636363693</v>
      </c>
      <c r="F25" s="13">
        <v>19.482158590308394</v>
      </c>
      <c r="G25" s="14">
        <v>18.71841409691633</v>
      </c>
      <c r="H25" s="15">
        <v>18.681365638766561</v>
      </c>
      <c r="I25" s="16">
        <v>19.402300884955785</v>
      </c>
      <c r="J25" s="3">
        <v>21.03150442477876</v>
      </c>
      <c r="K25" s="17">
        <f t="shared" si="0"/>
        <v>0.23233659336582102</v>
      </c>
    </row>
    <row r="26" spans="3:11" ht="15.75">
      <c r="C26" s="55">
        <v>19</v>
      </c>
      <c r="D26" s="52" t="s">
        <v>35</v>
      </c>
      <c r="E26" s="12">
        <v>18.719302325581452</v>
      </c>
      <c r="F26" s="13">
        <v>20.828888888888898</v>
      </c>
      <c r="G26" s="14">
        <v>21.180405405405409</v>
      </c>
      <c r="H26" s="15">
        <v>21.270132743362833</v>
      </c>
      <c r="I26" s="16">
        <v>18.112000000000045</v>
      </c>
      <c r="J26" s="3">
        <v>17.644026548672606</v>
      </c>
      <c r="K26" s="17">
        <f t="shared" si="0"/>
        <v>-5.7442086152932892E-2</v>
      </c>
    </row>
    <row r="27" spans="3:11" ht="15.75">
      <c r="C27" s="55">
        <v>20</v>
      </c>
      <c r="D27" s="52" t="s">
        <v>36</v>
      </c>
      <c r="E27" s="12">
        <v>16.949999999999939</v>
      </c>
      <c r="F27" s="13">
        <v>21.873788546255497</v>
      </c>
      <c r="G27" s="14">
        <v>22.762831858407058</v>
      </c>
      <c r="H27" s="15">
        <v>22.803524229074863</v>
      </c>
      <c r="I27" s="16">
        <v>22.763436123347994</v>
      </c>
      <c r="J27" s="3">
        <v>19.621238938053128</v>
      </c>
      <c r="K27" s="17">
        <f t="shared" si="0"/>
        <v>0.15759521758425965</v>
      </c>
    </row>
    <row r="28" spans="3:11" ht="15.75">
      <c r="C28" s="55">
        <v>21</v>
      </c>
      <c r="D28" s="52" t="s">
        <v>37</v>
      </c>
      <c r="E28" s="12">
        <v>19.184646464646477</v>
      </c>
      <c r="F28" s="13">
        <v>19.272727272727284</v>
      </c>
      <c r="G28" s="14">
        <v>19.463855421686755</v>
      </c>
      <c r="H28" s="15">
        <v>19.542500000000015</v>
      </c>
      <c r="I28" s="16">
        <v>19.337037037037049</v>
      </c>
      <c r="J28" s="3">
        <v>19.658666666666672</v>
      </c>
      <c r="K28" s="17">
        <f t="shared" si="0"/>
        <v>2.4708310517669529E-2</v>
      </c>
    </row>
    <row r="29" spans="3:11" ht="15.75">
      <c r="C29" s="55">
        <v>22</v>
      </c>
      <c r="D29" s="52" t="s">
        <v>38</v>
      </c>
      <c r="E29" s="12">
        <v>19.848611111111126</v>
      </c>
      <c r="F29" s="13">
        <v>19.645454545454534</v>
      </c>
      <c r="G29" s="14">
        <v>15.081818181818168</v>
      </c>
      <c r="H29" s="15">
        <v>14.902173913043466</v>
      </c>
      <c r="I29" s="16">
        <v>15.185714285714276</v>
      </c>
      <c r="J29" s="3">
        <v>15.138095238095238</v>
      </c>
      <c r="K29" s="17">
        <f t="shared" si="0"/>
        <v>-0.23732219078940853</v>
      </c>
    </row>
    <row r="30" spans="3:11" ht="15.75">
      <c r="C30" s="55">
        <v>23</v>
      </c>
      <c r="D30" s="52" t="s">
        <v>39</v>
      </c>
      <c r="E30" s="12">
        <v>15.249086757990817</v>
      </c>
      <c r="F30" s="13">
        <v>18.946902654867298</v>
      </c>
      <c r="G30" s="14">
        <v>18.893876651982414</v>
      </c>
      <c r="H30" s="15">
        <v>18.405638766519871</v>
      </c>
      <c r="I30" s="16">
        <v>15.597577092511068</v>
      </c>
      <c r="J30" s="3">
        <v>17.407787610619511</v>
      </c>
      <c r="K30" s="17">
        <f t="shared" si="0"/>
        <v>0.14156263170956729</v>
      </c>
    </row>
    <row r="31" spans="3:11" ht="15.75">
      <c r="C31" s="55">
        <v>24</v>
      </c>
      <c r="D31" s="52" t="s">
        <v>40</v>
      </c>
      <c r="E31" s="12">
        <v>12.882511210762384</v>
      </c>
      <c r="F31" s="13">
        <v>18.204932735426073</v>
      </c>
      <c r="G31" s="14">
        <v>18.538127853881342</v>
      </c>
      <c r="H31" s="15">
        <v>18.454639639639701</v>
      </c>
      <c r="I31" s="16">
        <v>18.658101851851914</v>
      </c>
      <c r="J31" s="3">
        <v>21.235879629629647</v>
      </c>
      <c r="K31" s="17">
        <f t="shared" si="0"/>
        <v>0.64842702499561122</v>
      </c>
    </row>
    <row r="32" spans="3:11" ht="15.75">
      <c r="C32" s="55">
        <v>25</v>
      </c>
      <c r="D32" s="52" t="s">
        <v>41</v>
      </c>
      <c r="E32" s="12">
        <v>5</v>
      </c>
      <c r="F32" s="13">
        <v>5.2666666666666666</v>
      </c>
      <c r="G32" s="14">
        <v>5.2666666666666666</v>
      </c>
      <c r="H32" s="15">
        <v>4.95</v>
      </c>
      <c r="I32" s="16">
        <v>6.3546460176991273</v>
      </c>
      <c r="J32" s="3">
        <v>6.2830808080808112</v>
      </c>
      <c r="K32" s="17">
        <f t="shared" si="0"/>
        <v>0.25661616161616219</v>
      </c>
    </row>
    <row r="33" spans="3:11" ht="15.75">
      <c r="C33" s="55">
        <v>26</v>
      </c>
      <c r="D33" s="52" t="s">
        <v>42</v>
      </c>
      <c r="E33" s="12">
        <v>9.8920000000000421</v>
      </c>
      <c r="F33" s="13">
        <v>9.9000000000000412</v>
      </c>
      <c r="G33" s="14">
        <v>9.8960352422907896</v>
      </c>
      <c r="H33" s="15">
        <v>9.8485903083700848</v>
      </c>
      <c r="I33" s="16">
        <v>9.8524229074890268</v>
      </c>
      <c r="J33" s="3">
        <v>9.7836283185841104</v>
      </c>
      <c r="K33" s="17">
        <f t="shared" si="0"/>
        <v>-1.0955487405573283E-2</v>
      </c>
    </row>
    <row r="34" spans="3:11" ht="15.75">
      <c r="C34" s="55">
        <v>27</v>
      </c>
      <c r="D34" s="52" t="s">
        <v>43</v>
      </c>
      <c r="E34" s="12">
        <v>18.888440366972535</v>
      </c>
      <c r="F34" s="13">
        <v>18.846575342465766</v>
      </c>
      <c r="G34" s="14">
        <v>18.978431372549004</v>
      </c>
      <c r="H34" s="15">
        <v>18.583999999999993</v>
      </c>
      <c r="I34" s="16">
        <v>17.913000000000004</v>
      </c>
      <c r="J34" s="3">
        <v>18.664285714285707</v>
      </c>
      <c r="K34" s="17">
        <f t="shared" si="0"/>
        <v>-1.1867292816762909E-2</v>
      </c>
    </row>
    <row r="35" spans="3:11" ht="15.75">
      <c r="C35" s="55">
        <v>28</v>
      </c>
      <c r="D35" s="52" t="s">
        <v>44</v>
      </c>
      <c r="E35" s="12">
        <v>12.833856502242202</v>
      </c>
      <c r="F35" s="13">
        <v>14.869247787610677</v>
      </c>
      <c r="G35" s="14">
        <v>14.828414096916356</v>
      </c>
      <c r="H35" s="15">
        <v>14.57590308370049</v>
      </c>
      <c r="I35" s="16">
        <v>12.906828193832652</v>
      </c>
      <c r="J35" s="3">
        <v>15.601991150442535</v>
      </c>
      <c r="K35" s="17">
        <f t="shared" si="0"/>
        <v>0.21569001084878203</v>
      </c>
    </row>
    <row r="36" spans="3:11" ht="15.75">
      <c r="C36" s="55">
        <v>29</v>
      </c>
      <c r="D36" s="52" t="s">
        <v>45</v>
      </c>
      <c r="E36" s="12">
        <v>16.727674418604593</v>
      </c>
      <c r="F36" s="13">
        <v>24.391705069124388</v>
      </c>
      <c r="G36" s="14">
        <v>22.609504504504486</v>
      </c>
      <c r="H36" s="15">
        <v>22.646531531531515</v>
      </c>
      <c r="I36" s="16">
        <v>20.391255605381186</v>
      </c>
      <c r="J36" s="3">
        <v>22.096666666666653</v>
      </c>
      <c r="K36" s="17">
        <f t="shared" si="0"/>
        <v>0.3209646549606826</v>
      </c>
    </row>
    <row r="37" spans="3:11" ht="15.75">
      <c r="C37" s="55">
        <v>30</v>
      </c>
      <c r="D37" s="52" t="s">
        <v>46</v>
      </c>
      <c r="E37" s="12">
        <v>21.45</v>
      </c>
      <c r="F37" s="13">
        <v>19.899999999999999</v>
      </c>
      <c r="G37" s="14">
        <v>19.899999999999999</v>
      </c>
      <c r="H37" s="15">
        <v>19.899999999999999</v>
      </c>
      <c r="I37" s="16">
        <v>19.899999999999999</v>
      </c>
      <c r="J37" s="3">
        <v>18.399999999999999</v>
      </c>
      <c r="K37" s="17">
        <f t="shared" si="0"/>
        <v>-0.14219114219114226</v>
      </c>
    </row>
    <row r="38" spans="3:11" ht="15.75">
      <c r="C38" s="55">
        <v>31</v>
      </c>
      <c r="D38" s="52" t="s">
        <v>47</v>
      </c>
      <c r="E38" s="12">
        <v>15.872474747474802</v>
      </c>
      <c r="F38" s="13">
        <v>17.885294117647117</v>
      </c>
      <c r="G38" s="14">
        <v>17.860199004975183</v>
      </c>
      <c r="H38" s="15">
        <v>17.427014218009536</v>
      </c>
      <c r="I38" s="16">
        <v>17.900000000000059</v>
      </c>
      <c r="J38" s="3">
        <v>18.254629629629687</v>
      </c>
      <c r="K38" s="17">
        <f t="shared" si="0"/>
        <v>0.1500808739691879</v>
      </c>
    </row>
    <row r="39" spans="3:11" ht="15.75">
      <c r="C39" s="55">
        <v>32</v>
      </c>
      <c r="D39" s="52" t="s">
        <v>48</v>
      </c>
      <c r="E39" s="12">
        <v>47.428110599078281</v>
      </c>
      <c r="F39" s="13">
        <v>49.546188340806992</v>
      </c>
      <c r="G39" s="14">
        <v>49.511312217194373</v>
      </c>
      <c r="H39" s="15">
        <v>49.518749999999855</v>
      </c>
      <c r="I39" s="16">
        <v>49.228358208955278</v>
      </c>
      <c r="J39" s="3">
        <v>48.553846153846159</v>
      </c>
      <c r="K39" s="17">
        <f t="shared" si="0"/>
        <v>2.3735618824962446E-2</v>
      </c>
    </row>
    <row r="40" spans="3:11" ht="15.75">
      <c r="C40" s="55">
        <v>33</v>
      </c>
      <c r="D40" s="52" t="s">
        <v>49</v>
      </c>
      <c r="E40" s="12">
        <v>16.835393258427015</v>
      </c>
      <c r="F40" s="13">
        <v>16.730508474576322</v>
      </c>
      <c r="G40" s="14">
        <v>16.679781420765078</v>
      </c>
      <c r="H40" s="15">
        <v>16.682967032967085</v>
      </c>
      <c r="I40" s="16">
        <v>16.671270718232098</v>
      </c>
      <c r="J40" s="3">
        <v>16.65049019607849</v>
      </c>
      <c r="K40" s="17">
        <f t="shared" si="0"/>
        <v>-1.0982996328640637E-2</v>
      </c>
    </row>
    <row r="41" spans="3:11" ht="15.75">
      <c r="C41" s="55">
        <v>34</v>
      </c>
      <c r="D41" s="52" t="s">
        <v>50</v>
      </c>
      <c r="E41" s="12">
        <v>49.899999999999807</v>
      </c>
      <c r="F41" s="13">
        <v>49.899999999999807</v>
      </c>
      <c r="G41" s="14">
        <v>45.568181818181628</v>
      </c>
      <c r="H41" s="15">
        <v>49.899999999999807</v>
      </c>
      <c r="I41" s="16">
        <v>50.121524663676922</v>
      </c>
      <c r="J41" s="3">
        <v>49.8999999999998</v>
      </c>
      <c r="K41" s="17">
        <f t="shared" si="0"/>
        <v>0</v>
      </c>
    </row>
    <row r="42" spans="3:11" ht="15.75">
      <c r="C42" s="55">
        <v>35</v>
      </c>
      <c r="D42" s="52" t="s">
        <v>51</v>
      </c>
      <c r="E42" s="12">
        <v>18.795990783410176</v>
      </c>
      <c r="F42" s="13">
        <v>19.458564814814856</v>
      </c>
      <c r="G42" s="14">
        <v>19.736405529953956</v>
      </c>
      <c r="H42" s="15">
        <v>19.686697247706462</v>
      </c>
      <c r="I42" s="16">
        <v>19.621527777777825</v>
      </c>
      <c r="J42" s="3">
        <v>19.714955357142887</v>
      </c>
      <c r="K42" s="17">
        <f t="shared" si="0"/>
        <v>4.8891520767493368E-2</v>
      </c>
    </row>
    <row r="43" spans="3:11" ht="15.75">
      <c r="C43" s="55">
        <v>36</v>
      </c>
      <c r="D43" s="52" t="s">
        <v>52</v>
      </c>
      <c r="E43" s="12">
        <v>17.965962441314613</v>
      </c>
      <c r="F43" s="13">
        <v>17.900000000000059</v>
      </c>
      <c r="G43" s="14">
        <v>19.927901785714312</v>
      </c>
      <c r="H43" s="15">
        <v>17.900000000000059</v>
      </c>
      <c r="I43" s="16">
        <v>21.181620370370389</v>
      </c>
      <c r="J43" s="3">
        <v>21.459670329670388</v>
      </c>
      <c r="K43" s="17">
        <f t="shared" si="0"/>
        <v>0.19446260670798399</v>
      </c>
    </row>
    <row r="44" spans="3:11" ht="15.75">
      <c r="C44" s="55">
        <v>37</v>
      </c>
      <c r="D44" s="52" t="s">
        <v>53</v>
      </c>
      <c r="E44" s="12">
        <v>17.045512820512862</v>
      </c>
      <c r="F44" s="13">
        <v>16.842038216560553</v>
      </c>
      <c r="G44" s="14">
        <v>16.777160493827211</v>
      </c>
      <c r="H44" s="15">
        <v>16.780952380952428</v>
      </c>
      <c r="I44" s="16">
        <v>16.727439024390293</v>
      </c>
      <c r="J44" s="3">
        <v>16.74166666666672</v>
      </c>
      <c r="K44" s="17">
        <f t="shared" si="0"/>
        <v>-1.7825580083486114E-2</v>
      </c>
    </row>
    <row r="45" spans="3:11" ht="15.75">
      <c r="C45" s="55">
        <v>38</v>
      </c>
      <c r="D45" s="52" t="s">
        <v>54</v>
      </c>
      <c r="E45" s="12">
        <v>32.303255813953378</v>
      </c>
      <c r="F45" s="13">
        <v>32.208755760368554</v>
      </c>
      <c r="G45" s="14">
        <v>27.973287671232796</v>
      </c>
      <c r="H45" s="15">
        <v>27.296888888888809</v>
      </c>
      <c r="I45" s="16">
        <v>27.679735682819295</v>
      </c>
      <c r="J45" s="3">
        <v>19.886607142857173</v>
      </c>
      <c r="K45" s="17">
        <f t="shared" si="0"/>
        <v>-0.38437762257180397</v>
      </c>
    </row>
    <row r="46" spans="3:11" ht="15.75">
      <c r="C46" s="55">
        <v>39</v>
      </c>
      <c r="D46" s="52" t="s">
        <v>55</v>
      </c>
      <c r="E46" s="12">
        <v>13.958561643835655</v>
      </c>
      <c r="F46" s="13">
        <v>18.31338028169019</v>
      </c>
      <c r="G46" s="14">
        <v>14.95000000000004</v>
      </c>
      <c r="H46" s="15">
        <v>14.857446808510675</v>
      </c>
      <c r="I46" s="16">
        <v>18.586928104575215</v>
      </c>
      <c r="J46" s="3">
        <v>18.673053892215624</v>
      </c>
      <c r="K46" s="17">
        <f t="shared" si="0"/>
        <v>0.33774914412202151</v>
      </c>
    </row>
    <row r="47" spans="3:11" ht="15.75">
      <c r="C47" s="55">
        <v>40</v>
      </c>
      <c r="D47" s="52" t="s">
        <v>56</v>
      </c>
      <c r="E47" s="12">
        <v>8.9442922374429372</v>
      </c>
      <c r="F47" s="13">
        <v>9.8402272727273132</v>
      </c>
      <c r="G47" s="14">
        <v>10.007709251101321</v>
      </c>
      <c r="H47" s="15">
        <v>9.7251101321586315</v>
      </c>
      <c r="I47" s="16">
        <v>9.8883259911894701</v>
      </c>
      <c r="J47" s="3">
        <v>9.4384070796460176</v>
      </c>
      <c r="K47" s="17">
        <f t="shared" si="0"/>
        <v>5.524359324202277E-2</v>
      </c>
    </row>
    <row r="48" spans="3:11" ht="15.75">
      <c r="C48" s="55">
        <v>41</v>
      </c>
      <c r="D48" s="52" t="s">
        <v>57</v>
      </c>
      <c r="E48" s="12">
        <v>8.9899543378995439</v>
      </c>
      <c r="F48" s="13">
        <v>11.164757709251143</v>
      </c>
      <c r="G48" s="14">
        <v>10.012334801762119</v>
      </c>
      <c r="H48" s="15">
        <v>11.06057268722471</v>
      </c>
      <c r="I48" s="16">
        <v>12.351541850220308</v>
      </c>
      <c r="J48" s="3">
        <v>9.9108849557522145</v>
      </c>
      <c r="K48" s="17">
        <f t="shared" si="0"/>
        <v>0.10243996612643991</v>
      </c>
    </row>
    <row r="49" spans="3:11" ht="15.75">
      <c r="C49" s="55">
        <v>42</v>
      </c>
      <c r="D49" s="52" t="s">
        <v>58</v>
      </c>
      <c r="E49" s="12">
        <v>26.831481481481418</v>
      </c>
      <c r="F49" s="13">
        <v>23.248017621145344</v>
      </c>
      <c r="G49" s="14">
        <v>14.926431718061734</v>
      </c>
      <c r="H49" s="15">
        <v>22.776651982378826</v>
      </c>
      <c r="I49" s="16">
        <v>22.899999999999974</v>
      </c>
      <c r="J49" s="3">
        <v>18.882743362831903</v>
      </c>
      <c r="K49" s="17">
        <f t="shared" si="0"/>
        <v>-0.29624671019882309</v>
      </c>
    </row>
    <row r="50" spans="3:11" ht="16.5" thickBot="1">
      <c r="C50" s="56">
        <v>43</v>
      </c>
      <c r="D50" s="53" t="s">
        <v>59</v>
      </c>
      <c r="E50" s="18">
        <v>20.450504587155994</v>
      </c>
      <c r="F50" s="19">
        <v>20.123972602739755</v>
      </c>
      <c r="G50" s="20">
        <v>19.677733333333361</v>
      </c>
      <c r="H50" s="21">
        <v>11.824336283185888</v>
      </c>
      <c r="I50" s="22">
        <v>19.514292035398245</v>
      </c>
      <c r="J50" s="5">
        <v>19.43519823788548</v>
      </c>
      <c r="K50" s="57">
        <f t="shared" si="0"/>
        <v>-4.9647007238548979E-2</v>
      </c>
    </row>
    <row r="52" spans="3:11" ht="15.75">
      <c r="E52" s="50" t="s">
        <v>89</v>
      </c>
    </row>
  </sheetData>
  <conditionalFormatting sqref="K8:K50"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J8">
    <cfRule type="cellIs" dxfId="2" priority="1" operator="greaterThan">
      <formula>$B8</formula>
    </cfRule>
  </conditionalFormatting>
  <pageMargins left="0.47" right="0.43" top="0.28000000000000003" bottom="0.17" header="0.31496062992125984" footer="0.16"/>
  <pageSetup paperSize="9" scale="72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42"/>
  <sheetViews>
    <sheetView rightToLeft="1" zoomScale="90" zoomScaleNormal="90" workbookViewId="0">
      <selection activeCell="A39" sqref="A39"/>
    </sheetView>
  </sheetViews>
  <sheetFormatPr defaultRowHeight="15"/>
  <cols>
    <col min="4" max="4" width="65.28515625" bestFit="1" customWidth="1"/>
    <col min="7" max="7" width="32.5703125" bestFit="1" customWidth="1"/>
  </cols>
  <sheetData>
    <row r="3" spans="3:7" ht="15.75" thickBot="1"/>
    <row r="4" spans="3:7" ht="15.75" thickBot="1">
      <c r="D4" s="8" t="s">
        <v>87</v>
      </c>
    </row>
    <row r="5" spans="3:7" ht="15.75" thickBot="1"/>
    <row r="6" spans="3:7">
      <c r="C6" s="63" t="s">
        <v>88</v>
      </c>
      <c r="D6" s="60" t="s">
        <v>79</v>
      </c>
      <c r="E6" s="41" t="s">
        <v>84</v>
      </c>
      <c r="F6" s="42" t="s">
        <v>85</v>
      </c>
      <c r="G6" s="43" t="s">
        <v>91</v>
      </c>
    </row>
    <row r="7" spans="3:7">
      <c r="C7" s="58">
        <v>1</v>
      </c>
      <c r="D7" s="61" t="s">
        <v>17</v>
      </c>
      <c r="E7" s="25">
        <v>18.904081632653046</v>
      </c>
      <c r="F7" s="25">
        <v>10</v>
      </c>
      <c r="G7" s="44">
        <f t="shared" ref="G7:G40" si="0">F7/E7-1</f>
        <v>-0.47101371046097329</v>
      </c>
    </row>
    <row r="8" spans="3:7">
      <c r="C8" s="58">
        <v>2</v>
      </c>
      <c r="D8" s="61" t="s">
        <v>18</v>
      </c>
      <c r="E8" s="25">
        <v>20</v>
      </c>
      <c r="F8" s="25">
        <v>20</v>
      </c>
      <c r="G8" s="44">
        <f t="shared" si="0"/>
        <v>0</v>
      </c>
    </row>
    <row r="9" spans="3:7">
      <c r="C9" s="58">
        <v>3</v>
      </c>
      <c r="D9" s="61" t="s">
        <v>19</v>
      </c>
      <c r="E9" s="25">
        <v>14.987719298245599</v>
      </c>
      <c r="F9" s="25">
        <v>17.899999999999984</v>
      </c>
      <c r="G9" s="44">
        <f t="shared" si="0"/>
        <v>0.19431113192087102</v>
      </c>
    </row>
    <row r="10" spans="3:7">
      <c r="C10" s="58">
        <v>4</v>
      </c>
      <c r="D10" s="61" t="s">
        <v>20</v>
      </c>
      <c r="E10" s="25">
        <v>19.910526315789461</v>
      </c>
      <c r="F10" s="25">
        <v>19.910810810810801</v>
      </c>
      <c r="G10" s="44">
        <f t="shared" si="0"/>
        <v>1.4288674082596486E-5</v>
      </c>
    </row>
    <row r="11" spans="3:7">
      <c r="C11" s="58">
        <v>5</v>
      </c>
      <c r="D11" s="61" t="s">
        <v>21</v>
      </c>
      <c r="E11" s="25">
        <v>30.223684210526311</v>
      </c>
      <c r="F11" s="25">
        <v>19.899999999999995</v>
      </c>
      <c r="G11" s="44">
        <f t="shared" si="0"/>
        <v>-0.34157596865476714</v>
      </c>
    </row>
    <row r="12" spans="3:7">
      <c r="C12" s="58">
        <v>6</v>
      </c>
      <c r="D12" s="61" t="s">
        <v>22</v>
      </c>
      <c r="E12" s="25">
        <v>19.899999999999999</v>
      </c>
      <c r="F12" s="25">
        <v>12.899999999999991</v>
      </c>
      <c r="G12" s="44">
        <f t="shared" si="0"/>
        <v>-0.35175879396984966</v>
      </c>
    </row>
    <row r="13" spans="3:7">
      <c r="C13" s="58">
        <v>7</v>
      </c>
      <c r="D13" s="61" t="s">
        <v>23</v>
      </c>
      <c r="E13" s="25">
        <v>34.910526315789504</v>
      </c>
      <c r="F13" s="25">
        <v>19.899999999999999</v>
      </c>
      <c r="G13" s="44">
        <f t="shared" si="0"/>
        <v>-0.42997135534449016</v>
      </c>
    </row>
    <row r="14" spans="3:7">
      <c r="C14" s="58">
        <v>8</v>
      </c>
      <c r="D14" s="61" t="s">
        <v>24</v>
      </c>
      <c r="E14" s="25">
        <v>14.899999999999986</v>
      </c>
      <c r="F14" s="25">
        <v>16.899999999999984</v>
      </c>
      <c r="G14" s="44">
        <f t="shared" si="0"/>
        <v>0.13422818791946312</v>
      </c>
    </row>
    <row r="15" spans="3:7">
      <c r="C15" s="58">
        <v>9</v>
      </c>
      <c r="D15" s="61" t="s">
        <v>25</v>
      </c>
      <c r="E15" s="25">
        <v>10</v>
      </c>
      <c r="F15" s="25">
        <v>10</v>
      </c>
      <c r="G15" s="44">
        <f t="shared" si="0"/>
        <v>0</v>
      </c>
    </row>
    <row r="16" spans="3:7">
      <c r="C16" s="58">
        <v>10</v>
      </c>
      <c r="D16" s="61" t="s">
        <v>26</v>
      </c>
      <c r="E16" s="25">
        <v>14.899999999999986</v>
      </c>
      <c r="F16" s="25">
        <v>15.899999999999986</v>
      </c>
      <c r="G16" s="44">
        <f t="shared" si="0"/>
        <v>6.7114093959731669E-2</v>
      </c>
    </row>
    <row r="17" spans="3:7">
      <c r="C17" s="58">
        <v>11</v>
      </c>
      <c r="D17" s="61" t="s">
        <v>29</v>
      </c>
      <c r="E17" s="25">
        <v>15.274137931034483</v>
      </c>
      <c r="F17" s="25">
        <v>30.910344827586233</v>
      </c>
      <c r="G17" s="44">
        <f t="shared" si="0"/>
        <v>1.0237047070775498</v>
      </c>
    </row>
    <row r="18" spans="3:7">
      <c r="C18" s="58">
        <v>12</v>
      </c>
      <c r="D18" s="61" t="s">
        <v>30</v>
      </c>
      <c r="E18" s="25">
        <v>28.919999999999995</v>
      </c>
      <c r="F18" s="25">
        <v>28.912244897959194</v>
      </c>
      <c r="G18" s="44">
        <f t="shared" si="0"/>
        <v>-2.6815705535265799E-4</v>
      </c>
    </row>
    <row r="19" spans="3:7">
      <c r="C19" s="58">
        <v>13</v>
      </c>
      <c r="D19" s="61" t="s">
        <v>31</v>
      </c>
      <c r="E19" s="25">
        <v>15.0875</v>
      </c>
      <c r="F19" s="25">
        <v>14.899999999999986</v>
      </c>
      <c r="G19" s="44">
        <f t="shared" si="0"/>
        <v>-1.2427506213754103E-2</v>
      </c>
    </row>
    <row r="20" spans="3:7">
      <c r="C20" s="58">
        <v>14</v>
      </c>
      <c r="D20" s="61" t="s">
        <v>32</v>
      </c>
      <c r="E20" s="25">
        <v>28.924999999999997</v>
      </c>
      <c r="F20" s="25">
        <v>28.906122448979602</v>
      </c>
      <c r="G20" s="44">
        <f t="shared" si="0"/>
        <v>-6.5263789180280973E-4</v>
      </c>
    </row>
    <row r="21" spans="3:7">
      <c r="C21" s="58">
        <v>15</v>
      </c>
      <c r="D21" s="61" t="s">
        <v>33</v>
      </c>
      <c r="E21" s="25">
        <v>23.975862068965522</v>
      </c>
      <c r="F21" s="25">
        <v>23.975862068965522</v>
      </c>
      <c r="G21" s="44">
        <f t="shared" si="0"/>
        <v>0</v>
      </c>
    </row>
    <row r="22" spans="3:7">
      <c r="C22" s="58">
        <v>16</v>
      </c>
      <c r="D22" s="61" t="s">
        <v>34</v>
      </c>
      <c r="E22" s="25">
        <v>23.98</v>
      </c>
      <c r="F22" s="25">
        <v>23.98</v>
      </c>
      <c r="G22" s="44">
        <f t="shared" si="0"/>
        <v>0</v>
      </c>
    </row>
    <row r="23" spans="3:7">
      <c r="C23" s="58">
        <v>17</v>
      </c>
      <c r="D23" s="61" t="s">
        <v>38</v>
      </c>
      <c r="E23" s="25">
        <v>22</v>
      </c>
      <c r="F23" s="25">
        <v>22</v>
      </c>
      <c r="G23" s="44">
        <f t="shared" si="0"/>
        <v>0</v>
      </c>
    </row>
    <row r="24" spans="3:7">
      <c r="C24" s="58">
        <v>18</v>
      </c>
      <c r="D24" s="61" t="s">
        <v>39</v>
      </c>
      <c r="E24" s="25">
        <v>13.170833333333322</v>
      </c>
      <c r="F24" s="25">
        <v>25.911320754716989</v>
      </c>
      <c r="G24" s="44">
        <f t="shared" si="0"/>
        <v>0.96732584028221535</v>
      </c>
    </row>
    <row r="25" spans="3:7">
      <c r="C25" s="58">
        <v>19</v>
      </c>
      <c r="D25" s="61" t="s">
        <v>41</v>
      </c>
      <c r="E25" s="25">
        <v>6.9054054054054088</v>
      </c>
      <c r="F25" s="25">
        <v>6.903999999999999</v>
      </c>
      <c r="G25" s="44">
        <f t="shared" si="0"/>
        <v>-2.035225048929723E-4</v>
      </c>
    </row>
    <row r="26" spans="3:7">
      <c r="C26" s="58">
        <v>20</v>
      </c>
      <c r="D26" s="61" t="s">
        <v>42</v>
      </c>
      <c r="E26" s="25">
        <v>10</v>
      </c>
      <c r="F26" s="25">
        <v>13.903448275862058</v>
      </c>
      <c r="G26" s="44">
        <f t="shared" si="0"/>
        <v>0.39034482758620581</v>
      </c>
    </row>
    <row r="27" spans="3:7">
      <c r="C27" s="58">
        <v>21</v>
      </c>
      <c r="D27" s="61" t="s">
        <v>43</v>
      </c>
      <c r="E27" s="25">
        <v>25.910344827586222</v>
      </c>
      <c r="F27" s="25">
        <v>25.910344827586222</v>
      </c>
      <c r="G27" s="44">
        <f t="shared" si="0"/>
        <v>0</v>
      </c>
    </row>
    <row r="28" spans="3:7">
      <c r="C28" s="58">
        <v>22</v>
      </c>
      <c r="D28" s="61" t="s">
        <v>44</v>
      </c>
      <c r="E28" s="25">
        <v>19.906896551724127</v>
      </c>
      <c r="F28" s="25">
        <v>14.899999999999984</v>
      </c>
      <c r="G28" s="44">
        <f t="shared" si="0"/>
        <v>-0.25151567642473627</v>
      </c>
    </row>
    <row r="29" spans="3:7">
      <c r="C29" s="58">
        <v>23</v>
      </c>
      <c r="D29" s="61" t="s">
        <v>45</v>
      </c>
      <c r="E29" s="25">
        <v>15.899999999999988</v>
      </c>
      <c r="F29" s="25">
        <v>25.913636363636353</v>
      </c>
      <c r="G29" s="44">
        <f t="shared" si="0"/>
        <v>0.62978845054316812</v>
      </c>
    </row>
    <row r="30" spans="3:7">
      <c r="C30" s="58">
        <v>24</v>
      </c>
      <c r="D30" s="61" t="s">
        <v>47</v>
      </c>
      <c r="E30" s="25">
        <v>21.907142857142851</v>
      </c>
      <c r="F30" s="25">
        <v>17.899999999999984</v>
      </c>
      <c r="G30" s="44">
        <f t="shared" si="0"/>
        <v>-0.18291490055428805</v>
      </c>
    </row>
    <row r="31" spans="3:7">
      <c r="C31" s="58">
        <v>25</v>
      </c>
      <c r="D31" s="61" t="s">
        <v>48</v>
      </c>
      <c r="E31" s="25">
        <v>50.090909090909093</v>
      </c>
      <c r="F31" s="25">
        <v>50.083333333333336</v>
      </c>
      <c r="G31" s="44">
        <f t="shared" si="0"/>
        <v>-1.5124016938894425E-4</v>
      </c>
    </row>
    <row r="32" spans="3:7">
      <c r="C32" s="58">
        <v>26</v>
      </c>
      <c r="D32" s="61" t="s">
        <v>49</v>
      </c>
      <c r="E32" s="25">
        <v>14.90363636363635</v>
      </c>
      <c r="F32" s="25">
        <v>11.899999999999988</v>
      </c>
      <c r="G32" s="44">
        <f t="shared" si="0"/>
        <v>-0.20153714773697706</v>
      </c>
    </row>
    <row r="33" spans="3:7">
      <c r="C33" s="58">
        <v>27</v>
      </c>
      <c r="D33" s="61" t="s">
        <v>52</v>
      </c>
      <c r="E33" s="25">
        <v>16.899999999999988</v>
      </c>
      <c r="F33" s="25">
        <v>31.915384615384617</v>
      </c>
      <c r="G33" s="44">
        <f t="shared" si="0"/>
        <v>0.88848429676832197</v>
      </c>
    </row>
    <row r="34" spans="3:7">
      <c r="C34" s="58">
        <v>28</v>
      </c>
      <c r="D34" s="61" t="s">
        <v>53</v>
      </c>
      <c r="E34" s="25">
        <v>14.902040816326517</v>
      </c>
      <c r="F34" s="25">
        <v>14.902083333333321</v>
      </c>
      <c r="G34" s="44">
        <f t="shared" si="0"/>
        <v>2.853099607458276E-6</v>
      </c>
    </row>
    <row r="35" spans="3:7">
      <c r="C35" s="58">
        <v>29</v>
      </c>
      <c r="D35" s="61" t="s">
        <v>54</v>
      </c>
      <c r="E35" s="25">
        <v>19.899999999999995</v>
      </c>
      <c r="F35" s="25">
        <v>19.899999999999988</v>
      </c>
      <c r="G35" s="44">
        <f t="shared" si="0"/>
        <v>0</v>
      </c>
    </row>
    <row r="36" spans="3:7">
      <c r="C36" s="58">
        <v>30</v>
      </c>
      <c r="D36" s="61" t="s">
        <v>55</v>
      </c>
      <c r="E36" s="25">
        <v>19.899999999999999</v>
      </c>
      <c r="F36" s="25">
        <v>12.899999999999988</v>
      </c>
      <c r="G36" s="44">
        <f t="shared" si="0"/>
        <v>-0.35175879396984977</v>
      </c>
    </row>
    <row r="37" spans="3:7">
      <c r="C37" s="58">
        <v>31</v>
      </c>
      <c r="D37" s="61" t="s">
        <v>56</v>
      </c>
      <c r="E37" s="25">
        <v>10</v>
      </c>
      <c r="F37" s="25">
        <v>8.8999999999999897</v>
      </c>
      <c r="G37" s="44">
        <f t="shared" si="0"/>
        <v>-0.11000000000000099</v>
      </c>
    </row>
    <row r="38" spans="3:7">
      <c r="C38" s="58">
        <v>32</v>
      </c>
      <c r="D38" s="61" t="s">
        <v>57</v>
      </c>
      <c r="E38" s="25">
        <v>15.9</v>
      </c>
      <c r="F38" s="25">
        <v>9.8999999999999897</v>
      </c>
      <c r="G38" s="44">
        <f t="shared" si="0"/>
        <v>-0.37735849056603843</v>
      </c>
    </row>
    <row r="39" spans="3:7">
      <c r="C39" s="58">
        <v>33</v>
      </c>
      <c r="D39" s="61" t="s">
        <v>58</v>
      </c>
      <c r="E39" s="25">
        <v>24.9</v>
      </c>
      <c r="F39" s="25">
        <v>19.899999999999999</v>
      </c>
      <c r="G39" s="44">
        <f t="shared" si="0"/>
        <v>-0.20080321285140568</v>
      </c>
    </row>
    <row r="40" spans="3:7" ht="15.75" thickBot="1">
      <c r="C40" s="59">
        <v>34</v>
      </c>
      <c r="D40" s="62" t="s">
        <v>59</v>
      </c>
      <c r="E40" s="29">
        <v>15</v>
      </c>
      <c r="F40" s="29">
        <v>14.899999999999984</v>
      </c>
      <c r="G40" s="64">
        <f t="shared" si="0"/>
        <v>-6.6666666666677088E-3</v>
      </c>
    </row>
    <row r="42" spans="3:7" ht="15.75">
      <c r="D42" s="65" t="s">
        <v>89</v>
      </c>
    </row>
  </sheetData>
  <conditionalFormatting sqref="G7:G40">
    <cfRule type="cellIs" dxfId="1" priority="2" operator="lessThan">
      <formula>0</formula>
    </cfRule>
    <cfRule type="cellIs" dxfId="0" priority="3" operator="greaterThan">
      <formula>0</formula>
    </cfRule>
  </conditionalFormatting>
  <pageMargins left="1.58" right="1.73" top="0.44" bottom="0.55000000000000004" header="0.31496062992125984" footer="0.31496062992125984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ניו פארם</vt:lpstr>
      <vt:lpstr>סופרפארם</vt:lpstr>
      <vt:lpstr>תנודות סופרפארם</vt:lpstr>
      <vt:lpstr>תנודות ניו פארם</vt:lpstr>
      <vt:lpstr>'ניו פארם'!Print_Area</vt:lpstr>
      <vt:lpstr>סופרפארם!Print_Area</vt:lpstr>
      <vt:lpstr>'תנודות ניו פארם'!Print_Area</vt:lpstr>
      <vt:lpstr>'תנודות סופרפארם'!Print_Area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Tania Uman</cp:lastModifiedBy>
  <cp:lastPrinted>2017-12-27T07:48:58Z</cp:lastPrinted>
  <dcterms:created xsi:type="dcterms:W3CDTF">2017-12-24T11:50:30Z</dcterms:created>
  <dcterms:modified xsi:type="dcterms:W3CDTF">2017-12-27T07:49:06Z</dcterms:modified>
</cp:coreProperties>
</file>