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495" windowHeight="8835"/>
  </bookViews>
  <sheets>
    <sheet name="טבלת מחירים מסכמת" sheetId="13" r:id="rId1"/>
  </sheets>
  <calcPr calcId="125725"/>
</workbook>
</file>

<file path=xl/calcChain.xml><?xml version="1.0" encoding="utf-8"?>
<calcChain xmlns="http://schemas.openxmlformats.org/spreadsheetml/2006/main">
  <c r="L13" i="13"/>
  <c r="M13"/>
  <c r="N13"/>
  <c r="N15" s="1"/>
  <c r="O13"/>
  <c r="P13"/>
  <c r="Q13"/>
  <c r="L14"/>
  <c r="L15" s="1"/>
  <c r="M14"/>
  <c r="N14"/>
  <c r="O14"/>
  <c r="O15" s="1"/>
  <c r="P14"/>
  <c r="P15" s="1"/>
  <c r="Q14"/>
  <c r="M15"/>
  <c r="Q15"/>
  <c r="L16"/>
  <c r="M16"/>
  <c r="N16"/>
  <c r="O16"/>
  <c r="P16"/>
  <c r="Q16"/>
  <c r="K16"/>
  <c r="K15"/>
  <c r="K14"/>
  <c r="K13"/>
  <c r="Q5"/>
  <c r="Q8"/>
  <c r="Q4"/>
  <c r="Q11"/>
  <c r="Q3"/>
  <c r="Q7"/>
  <c r="Q6"/>
  <c r="Q2"/>
  <c r="Q10"/>
  <c r="Q12"/>
  <c r="Q9"/>
  <c r="C44"/>
  <c r="D44"/>
  <c r="E44"/>
  <c r="F44"/>
  <c r="G44"/>
  <c r="H44"/>
  <c r="C45"/>
  <c r="C46" s="1"/>
  <c r="D45"/>
  <c r="E45"/>
  <c r="F45"/>
  <c r="F46" s="1"/>
  <c r="G45"/>
  <c r="G46" s="1"/>
  <c r="H45"/>
  <c r="D46"/>
  <c r="E46"/>
  <c r="H46"/>
  <c r="C47"/>
  <c r="D47"/>
  <c r="E47"/>
  <c r="F47"/>
  <c r="G47"/>
  <c r="H47"/>
  <c r="B47"/>
  <c r="B46"/>
  <c r="B45"/>
  <c r="B44"/>
  <c r="H23"/>
  <c r="H29"/>
  <c r="H14"/>
  <c r="H24"/>
  <c r="H15"/>
  <c r="H13"/>
  <c r="H21"/>
  <c r="H33"/>
  <c r="H2"/>
  <c r="H10"/>
  <c r="H9"/>
  <c r="H22"/>
  <c r="H36"/>
  <c r="H34"/>
  <c r="H42"/>
  <c r="H26"/>
  <c r="H12"/>
  <c r="H19"/>
  <c r="H8"/>
  <c r="H43"/>
  <c r="H6"/>
  <c r="H20"/>
  <c r="H16"/>
  <c r="H41"/>
  <c r="H35"/>
  <c r="H7"/>
  <c r="H37"/>
  <c r="H4"/>
  <c r="H31"/>
  <c r="H40"/>
  <c r="H11"/>
  <c r="H25"/>
  <c r="H32"/>
  <c r="H18"/>
  <c r="H3"/>
  <c r="H39"/>
  <c r="H27"/>
  <c r="H5"/>
  <c r="H17"/>
  <c r="H38"/>
  <c r="H30"/>
  <c r="H28"/>
</calcChain>
</file>

<file path=xl/sharedStrings.xml><?xml version="1.0" encoding="utf-8"?>
<sst xmlns="http://schemas.openxmlformats.org/spreadsheetml/2006/main" count="77" uniqueCount="66">
  <si>
    <t>גזר </t>
  </si>
  <si>
    <t>תפוח אדמה לבן</t>
  </si>
  <si>
    <t>עגבניות </t>
  </si>
  <si>
    <t>בצל יבש </t>
  </si>
  <si>
    <t>לימון</t>
  </si>
  <si>
    <t>מלפפון </t>
  </si>
  <si>
    <t>מאסטר פרי אשקלון</t>
  </si>
  <si>
    <t>שוק אשקלון</t>
  </si>
  <si>
    <t>אבי, הרצל 88 רמת גן</t>
  </si>
  <si>
    <t>אדיר , הרצל 65 רמת גן</t>
  </si>
  <si>
    <t>שפע פירות וירקות, הרצל 84 רמת גן</t>
  </si>
  <si>
    <t>שבעת המינים, יהודה הלוי 2 קרית אתא</t>
  </si>
  <si>
    <t>גן ירק, דב הוז 63 חולון</t>
  </si>
  <si>
    <t>פירות וירקות , קוגל 25 חולון</t>
  </si>
  <si>
    <t>תנובת השדה, סוקולוב נחום  חולון</t>
  </si>
  <si>
    <t>שוק רחובות</t>
  </si>
  <si>
    <t>סופרמרקט המושבה, דרך הגליל ראש פינה</t>
  </si>
  <si>
    <t>פרי וירק עיסאם, החרושת 49 כרמיאל</t>
  </si>
  <si>
    <t>ירקות ופירות רג'א , אבן גבירול 5 תל אביב</t>
  </si>
  <si>
    <t>פירות וירקות בני, יוהנה זבוטינסקי 42 באר שבע</t>
  </si>
  <si>
    <t>הכל טוב ירקות, יוהנה זבוטינסקי 13/20באר שבע</t>
  </si>
  <si>
    <t>בנימין פירות ירקות שמעון דהאן 16 טבריה</t>
  </si>
  <si>
    <t>שפע הארץ רחוב וינר רחובות</t>
  </si>
  <si>
    <t>פירות וירקות גן עדן, דרך יצחק רבין 19 בית שמש</t>
  </si>
  <si>
    <t>ירון פירות וירקות, נחל ניצנים 8, רמת בית שמש</t>
  </si>
  <si>
    <t>ברכת הרמ"א, שדרות רבי יהדה הנשיא, בית שמש</t>
  </si>
  <si>
    <t>שוק מחנה יהודה ירושלים</t>
  </si>
  <si>
    <t>אפונה וגזר מרכז מרל"ז, עמק דותן מודיעין</t>
  </si>
  <si>
    <t>עמרוסי את דגש, שוק עירוני חדש 25 טבריה</t>
  </si>
  <si>
    <t>הגדול מכולם" חלוצי התעשייה 24 חיפה</t>
  </si>
  <si>
    <t>ברכת רפאל - שבט לוי כיכר המג'יק אשדוד</t>
  </si>
  <si>
    <t>שוק פרי וברכה - תמוז, רובע יב' אשדוד</t>
  </si>
  <si>
    <t>גן עדן לפירות וירקות - הפלמח, רובע ג' אשדוד</t>
  </si>
  <si>
    <t>שוק חצי חינם  - משה לוי , ראשלצ מערב</t>
  </si>
  <si>
    <t>חנות ירקות ופירות רוטשילד 2 ראשלצ </t>
  </si>
  <si>
    <t>חנות פירות וירקות הרצל 43 ראשלצ</t>
  </si>
  <si>
    <t>מרכז הפרי והירק, שד' לכיש 63 קרית גת</t>
  </si>
  <si>
    <t>פרי וירק הכי זולים בעיר-דרך החרושת 27 א.ת קרית גת</t>
  </si>
  <si>
    <t>שיווק פרי וברכה צפריר, שד' מלכי ישראל 138 קרית גת</t>
  </si>
  <si>
    <t>הירקן החייכן , בית אל 14 תל אביב </t>
  </si>
  <si>
    <t>שוק נווה שרת בית אל 12 תל אביב </t>
  </si>
  <si>
    <t>פירות וירקות כהן, בית אל 12 תל אביב </t>
  </si>
  <si>
    <t>סופר קייזר אבני החושן 21 מודיעין</t>
  </si>
  <si>
    <t xml:space="preserve">זיאד פירות וירקות שד' מסריק 21 תל אביב  </t>
  </si>
  <si>
    <t>סופר האחים שכונת נאות אשקלון</t>
  </si>
  <si>
    <t>חמזה גיזאו החלוץ  חיפה</t>
  </si>
  <si>
    <t>אורנים קלר 7 חיפה</t>
  </si>
  <si>
    <t>הטוב והמטיב, וינר 2 רחובות</t>
  </si>
  <si>
    <t>דהן פירות וירקות, החרושת 49 כרמיאל</t>
  </si>
  <si>
    <t>הגדול מכולם, חלוצי התעשיה 24 קרית חיים</t>
  </si>
  <si>
    <t xml:space="preserve">שבעת המינים, זבולון 17 קרית אתא </t>
  </si>
  <si>
    <t>שוק תלפיות, חיפה</t>
  </si>
  <si>
    <t>שוק עכו</t>
  </si>
  <si>
    <t>שוק כרמיאל</t>
  </si>
  <si>
    <t>שוק עירוני חצור הגלילית</t>
  </si>
  <si>
    <t>שוק עירוני באר שבע</t>
  </si>
  <si>
    <t>שוק עירוני בית שמש</t>
  </si>
  <si>
    <t>השוק הקטן, ראשון לציון</t>
  </si>
  <si>
    <t>סכום כולל</t>
  </si>
  <si>
    <t>שם חנות ירקות</t>
  </si>
  <si>
    <t>המחיר הזול</t>
  </si>
  <si>
    <t>המחיר היקר</t>
  </si>
  <si>
    <t>פער באחוזים בין הזול ליקר</t>
  </si>
  <si>
    <t>מחיר ממוצע</t>
  </si>
  <si>
    <t>שוק הכרמל, תל אביב</t>
  </si>
  <si>
    <t>שם השוק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</si>
</sst>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9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u/>
      <sz val="9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3" fillId="4" borderId="0" xfId="0" applyNumberFormat="1" applyFont="1" applyFill="1" applyAlignment="1">
      <alignment horizontal="center"/>
    </xf>
    <xf numFmtId="2" fontId="3" fillId="5" borderId="0" xfId="0" applyNumberFormat="1" applyFont="1" applyFill="1" applyAlignment="1">
      <alignment horizontal="center"/>
    </xf>
    <xf numFmtId="0" fontId="4" fillId="4" borderId="0" xfId="0" applyFont="1" applyFill="1"/>
    <xf numFmtId="2" fontId="4" fillId="4" borderId="0" xfId="0" applyNumberFormat="1" applyFont="1" applyFill="1" applyAlignment="1">
      <alignment horizontal="center"/>
    </xf>
    <xf numFmtId="9" fontId="4" fillId="4" borderId="0" xfId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47"/>
  <sheetViews>
    <sheetView rightToLeft="1" tabSelected="1" workbookViewId="0">
      <selection activeCell="J30" sqref="J30"/>
    </sheetView>
  </sheetViews>
  <sheetFormatPr defaultRowHeight="12"/>
  <cols>
    <col min="1" max="1" width="33" style="5" customWidth="1"/>
    <col min="2" max="8" width="6.75" style="5" customWidth="1"/>
    <col min="9" max="9" width="3.125" style="5" customWidth="1"/>
    <col min="10" max="10" width="17.125" style="5" bestFit="1" customWidth="1"/>
    <col min="11" max="17" width="6.875" style="5" customWidth="1"/>
    <col min="18" max="16384" width="9" style="5"/>
  </cols>
  <sheetData>
    <row r="1" spans="1:17" s="4" customFormat="1" ht="27.75" customHeight="1">
      <c r="A1" s="1" t="s">
        <v>59</v>
      </c>
      <c r="B1" s="2" t="s">
        <v>3</v>
      </c>
      <c r="C1" s="2" t="s">
        <v>0</v>
      </c>
      <c r="D1" s="2" t="s">
        <v>4</v>
      </c>
      <c r="E1" s="2" t="s">
        <v>5</v>
      </c>
      <c r="F1" s="2" t="s">
        <v>2</v>
      </c>
      <c r="G1" s="2" t="s">
        <v>1</v>
      </c>
      <c r="H1" s="3" t="s">
        <v>58</v>
      </c>
      <c r="I1" s="1"/>
      <c r="J1" s="2" t="s">
        <v>65</v>
      </c>
      <c r="K1" s="2" t="s">
        <v>3</v>
      </c>
      <c r="L1" s="2" t="s">
        <v>0</v>
      </c>
      <c r="M1" s="2" t="s">
        <v>4</v>
      </c>
      <c r="N1" s="2" t="s">
        <v>5</v>
      </c>
      <c r="O1" s="2" t="s">
        <v>2</v>
      </c>
      <c r="P1" s="2" t="s">
        <v>1</v>
      </c>
      <c r="Q1" s="3" t="s">
        <v>58</v>
      </c>
    </row>
    <row r="2" spans="1:17">
      <c r="A2" s="5" t="s">
        <v>48</v>
      </c>
      <c r="B2" s="6">
        <v>1.9</v>
      </c>
      <c r="C2" s="6">
        <v>2.9</v>
      </c>
      <c r="D2" s="7">
        <v>3.9</v>
      </c>
      <c r="E2" s="6">
        <v>2.9</v>
      </c>
      <c r="F2" s="7">
        <v>1.9</v>
      </c>
      <c r="G2" s="7">
        <v>1.9</v>
      </c>
      <c r="H2" s="8">
        <f t="shared" ref="H2:H43" si="0">SUM(B2:G2)</f>
        <v>15.4</v>
      </c>
      <c r="J2" s="5" t="s">
        <v>52</v>
      </c>
      <c r="K2" s="7">
        <v>2</v>
      </c>
      <c r="L2" s="6">
        <v>2.8333333333333335</v>
      </c>
      <c r="M2" s="6">
        <v>6.333333333333333</v>
      </c>
      <c r="N2" s="7">
        <v>4</v>
      </c>
      <c r="O2" s="6">
        <v>3.8333333333333335</v>
      </c>
      <c r="P2" s="7">
        <v>2.5</v>
      </c>
      <c r="Q2" s="8">
        <f t="shared" ref="Q2:Q12" si="1">SUM(K2:P2)</f>
        <v>21.5</v>
      </c>
    </row>
    <row r="3" spans="1:17">
      <c r="A3" s="5" t="s">
        <v>33</v>
      </c>
      <c r="B3" s="6">
        <v>1.9</v>
      </c>
      <c r="C3" s="6">
        <v>1.9</v>
      </c>
      <c r="D3" s="6">
        <v>7.9</v>
      </c>
      <c r="E3" s="7">
        <v>1.9</v>
      </c>
      <c r="F3" s="7">
        <v>1.9</v>
      </c>
      <c r="G3" s="6">
        <v>2.9</v>
      </c>
      <c r="H3" s="8">
        <f t="shared" si="0"/>
        <v>18.399999999999999</v>
      </c>
      <c r="J3" s="5" t="s">
        <v>55</v>
      </c>
      <c r="K3" s="6">
        <v>2.3333333333333335</v>
      </c>
      <c r="L3" s="6">
        <v>2.6666666666666665</v>
      </c>
      <c r="M3" s="6">
        <v>7</v>
      </c>
      <c r="N3" s="7">
        <v>4</v>
      </c>
      <c r="O3" s="6">
        <v>3.6666666666666665</v>
      </c>
      <c r="P3" s="7">
        <v>2.5</v>
      </c>
      <c r="Q3" s="8">
        <f t="shared" si="1"/>
        <v>22.166666666666668</v>
      </c>
    </row>
    <row r="4" spans="1:17">
      <c r="A4" s="5" t="s">
        <v>19</v>
      </c>
      <c r="B4" s="6">
        <v>1.6</v>
      </c>
      <c r="C4" s="6">
        <v>2.2999999999999998</v>
      </c>
      <c r="D4" s="6">
        <v>7</v>
      </c>
      <c r="E4" s="6">
        <v>5</v>
      </c>
      <c r="F4" s="6">
        <v>4.3</v>
      </c>
      <c r="G4" s="6">
        <v>2.8</v>
      </c>
      <c r="H4" s="8">
        <f t="shared" si="0"/>
        <v>23</v>
      </c>
      <c r="J4" s="5" t="s">
        <v>53</v>
      </c>
      <c r="K4" s="6">
        <v>2.4966666666666666</v>
      </c>
      <c r="L4" s="6">
        <v>3.1633333333333336</v>
      </c>
      <c r="M4" s="7">
        <v>5.996666666666667</v>
      </c>
      <c r="N4" s="6">
        <v>4.33</v>
      </c>
      <c r="O4" s="7">
        <v>3.4966666666666666</v>
      </c>
      <c r="P4" s="6">
        <v>3.25</v>
      </c>
      <c r="Q4" s="8">
        <f t="shared" si="1"/>
        <v>22.733333333333334</v>
      </c>
    </row>
    <row r="5" spans="1:17">
      <c r="A5" s="5" t="s">
        <v>38</v>
      </c>
      <c r="B5" s="6">
        <v>1.9</v>
      </c>
      <c r="C5" s="6">
        <v>1.9</v>
      </c>
      <c r="D5" s="6">
        <v>7.9</v>
      </c>
      <c r="E5" s="6">
        <v>5.9</v>
      </c>
      <c r="F5" s="6">
        <v>3.9</v>
      </c>
      <c r="G5" s="7">
        <v>1.9</v>
      </c>
      <c r="H5" s="8">
        <f t="shared" si="0"/>
        <v>23.4</v>
      </c>
      <c r="J5" s="5" t="s">
        <v>7</v>
      </c>
      <c r="K5" s="6">
        <v>2.8333333333333335</v>
      </c>
      <c r="L5" s="6">
        <v>3.3333333333333335</v>
      </c>
      <c r="M5" s="7">
        <v>6</v>
      </c>
      <c r="N5" s="7">
        <v>4</v>
      </c>
      <c r="O5" s="6">
        <v>4</v>
      </c>
      <c r="P5" s="6">
        <v>3</v>
      </c>
      <c r="Q5" s="8">
        <f t="shared" si="1"/>
        <v>23.166666666666668</v>
      </c>
    </row>
    <row r="6" spans="1:17">
      <c r="A6" s="5" t="s">
        <v>6</v>
      </c>
      <c r="B6" s="6">
        <v>3</v>
      </c>
      <c r="C6" s="6">
        <v>3</v>
      </c>
      <c r="D6" s="6">
        <v>7</v>
      </c>
      <c r="E6" s="6">
        <v>4</v>
      </c>
      <c r="F6" s="6">
        <v>4</v>
      </c>
      <c r="G6" s="6">
        <v>3</v>
      </c>
      <c r="H6" s="8">
        <f t="shared" si="0"/>
        <v>24</v>
      </c>
      <c r="J6" s="5" t="s">
        <v>54</v>
      </c>
      <c r="K6" s="6">
        <v>2.1666666666666665</v>
      </c>
      <c r="L6" s="9">
        <v>4.666666666666667</v>
      </c>
      <c r="M6" s="6">
        <v>6.5</v>
      </c>
      <c r="N6" s="7">
        <v>4</v>
      </c>
      <c r="O6" s="6">
        <v>4.333333333333333</v>
      </c>
      <c r="P6" s="7">
        <v>2.5</v>
      </c>
      <c r="Q6" s="8">
        <f t="shared" si="1"/>
        <v>24.166666666666668</v>
      </c>
    </row>
    <row r="7" spans="1:17">
      <c r="A7" s="5" t="s">
        <v>28</v>
      </c>
      <c r="B7" s="6">
        <v>3</v>
      </c>
      <c r="C7" s="6">
        <v>3.5</v>
      </c>
      <c r="D7" s="6">
        <v>8</v>
      </c>
      <c r="E7" s="6">
        <v>4</v>
      </c>
      <c r="F7" s="6">
        <v>3</v>
      </c>
      <c r="G7" s="6">
        <v>3</v>
      </c>
      <c r="H7" s="8">
        <f t="shared" si="0"/>
        <v>24.5</v>
      </c>
      <c r="J7" s="5" t="s">
        <v>56</v>
      </c>
      <c r="K7" s="6">
        <v>3</v>
      </c>
      <c r="L7" s="7">
        <v>2.5</v>
      </c>
      <c r="M7" s="6">
        <v>6.2666666666666666</v>
      </c>
      <c r="N7" s="6">
        <v>4.833333333333333</v>
      </c>
      <c r="O7" s="6">
        <v>5.166666666666667</v>
      </c>
      <c r="P7" s="6">
        <v>3.3333333333333335</v>
      </c>
      <c r="Q7" s="8">
        <f t="shared" si="1"/>
        <v>25.099999999999998</v>
      </c>
    </row>
    <row r="8" spans="1:17">
      <c r="A8" s="5" t="s">
        <v>24</v>
      </c>
      <c r="B8" s="6">
        <v>2</v>
      </c>
      <c r="C8" s="6">
        <v>3</v>
      </c>
      <c r="D8" s="6">
        <v>6</v>
      </c>
      <c r="E8" s="6">
        <v>6</v>
      </c>
      <c r="F8" s="6">
        <v>5</v>
      </c>
      <c r="G8" s="6">
        <v>4</v>
      </c>
      <c r="H8" s="8">
        <f t="shared" si="0"/>
        <v>26</v>
      </c>
      <c r="J8" s="5" t="s">
        <v>64</v>
      </c>
      <c r="K8" s="6">
        <v>3.6142857142857139</v>
      </c>
      <c r="L8" s="6">
        <v>4.6000000000000005</v>
      </c>
      <c r="M8" s="6">
        <v>9.0285714285714285</v>
      </c>
      <c r="N8" s="6">
        <v>4.6571428571428575</v>
      </c>
      <c r="O8" s="6">
        <v>4.0999999999999996</v>
      </c>
      <c r="P8" s="6">
        <v>3.5285714285714285</v>
      </c>
      <c r="Q8" s="8">
        <f t="shared" si="1"/>
        <v>29.528571428571428</v>
      </c>
    </row>
    <row r="9" spans="1:17">
      <c r="A9" s="5" t="s">
        <v>49</v>
      </c>
      <c r="B9" s="6">
        <v>2.9</v>
      </c>
      <c r="C9" s="6">
        <v>3.9</v>
      </c>
      <c r="D9" s="6">
        <v>8.9</v>
      </c>
      <c r="E9" s="6">
        <v>4.9000000000000004</v>
      </c>
      <c r="F9" s="6">
        <v>2.9</v>
      </c>
      <c r="G9" s="6">
        <v>2.9</v>
      </c>
      <c r="H9" s="8">
        <f t="shared" si="0"/>
        <v>26.4</v>
      </c>
      <c r="J9" s="5" t="s">
        <v>57</v>
      </c>
      <c r="K9" s="6">
        <v>2.6</v>
      </c>
      <c r="L9" s="6">
        <v>4</v>
      </c>
      <c r="M9" s="6">
        <v>10.8</v>
      </c>
      <c r="N9" s="6">
        <v>4.5999999999999996</v>
      </c>
      <c r="O9" s="6">
        <v>4</v>
      </c>
      <c r="P9" s="6">
        <v>3.6</v>
      </c>
      <c r="Q9" s="8">
        <f t="shared" si="1"/>
        <v>29.6</v>
      </c>
    </row>
    <row r="10" spans="1:17">
      <c r="A10" s="5" t="s">
        <v>29</v>
      </c>
      <c r="B10" s="6">
        <v>2.9</v>
      </c>
      <c r="C10" s="6">
        <v>3.9</v>
      </c>
      <c r="D10" s="6">
        <v>7.9</v>
      </c>
      <c r="E10" s="6">
        <v>4.9000000000000004</v>
      </c>
      <c r="F10" s="6">
        <v>4.9000000000000004</v>
      </c>
      <c r="G10" s="6">
        <v>2.9</v>
      </c>
      <c r="H10" s="8">
        <f t="shared" si="0"/>
        <v>27.4</v>
      </c>
      <c r="J10" s="5" t="s">
        <v>15</v>
      </c>
      <c r="K10" s="9">
        <v>3.7999999999999994</v>
      </c>
      <c r="L10" s="6">
        <v>3.7999999999999994</v>
      </c>
      <c r="M10" s="6">
        <v>8.8000000000000007</v>
      </c>
      <c r="N10" s="9">
        <v>6.4666666666666659</v>
      </c>
      <c r="O10" s="6">
        <v>4.4666666666666659</v>
      </c>
      <c r="P10" s="9">
        <v>3.8</v>
      </c>
      <c r="Q10" s="8">
        <f t="shared" si="1"/>
        <v>31.133333333333329</v>
      </c>
    </row>
    <row r="11" spans="1:17">
      <c r="A11" s="5" t="s">
        <v>37</v>
      </c>
      <c r="B11" s="6">
        <v>3.5</v>
      </c>
      <c r="C11" s="6">
        <v>3.5</v>
      </c>
      <c r="D11" s="6">
        <v>7.9</v>
      </c>
      <c r="E11" s="6">
        <v>4.9000000000000004</v>
      </c>
      <c r="F11" s="6">
        <v>4.9000000000000004</v>
      </c>
      <c r="G11" s="6">
        <v>3.2</v>
      </c>
      <c r="H11" s="8">
        <f t="shared" si="0"/>
        <v>27.900000000000002</v>
      </c>
      <c r="J11" s="5" t="s">
        <v>26</v>
      </c>
      <c r="K11" s="6">
        <v>3.4500000000000006</v>
      </c>
      <c r="L11" s="6">
        <v>4.1400000000000006</v>
      </c>
      <c r="M11" s="6">
        <v>9.3666666666666671</v>
      </c>
      <c r="N11" s="6">
        <v>5.916666666666667</v>
      </c>
      <c r="O11" s="6">
        <v>5.25</v>
      </c>
      <c r="P11" s="6">
        <v>3.2833333333333337</v>
      </c>
      <c r="Q11" s="8">
        <f t="shared" si="1"/>
        <v>31.406666666666673</v>
      </c>
    </row>
    <row r="12" spans="1:17">
      <c r="A12" s="5" t="s">
        <v>34</v>
      </c>
      <c r="B12" s="6">
        <v>2.9</v>
      </c>
      <c r="C12" s="6">
        <v>2.9</v>
      </c>
      <c r="D12" s="6">
        <v>9.9</v>
      </c>
      <c r="E12" s="6">
        <v>4.9000000000000004</v>
      </c>
      <c r="F12" s="6">
        <v>4.9000000000000004</v>
      </c>
      <c r="G12" s="6">
        <v>2.9</v>
      </c>
      <c r="H12" s="8">
        <f t="shared" si="0"/>
        <v>28.4</v>
      </c>
      <c r="J12" s="5" t="s">
        <v>51</v>
      </c>
      <c r="K12" s="6">
        <v>3.2666666666666671</v>
      </c>
      <c r="L12" s="6">
        <v>3.8666666666666667</v>
      </c>
      <c r="M12" s="9">
        <v>10.95</v>
      </c>
      <c r="N12" s="6">
        <v>6.2</v>
      </c>
      <c r="O12" s="9">
        <v>5.8666666666666671</v>
      </c>
      <c r="P12" s="6">
        <v>2.9333333333333336</v>
      </c>
      <c r="Q12" s="8">
        <f t="shared" si="1"/>
        <v>33.083333333333329</v>
      </c>
    </row>
    <row r="13" spans="1:17">
      <c r="A13" s="5" t="s">
        <v>30</v>
      </c>
      <c r="B13" s="6">
        <v>2.9</v>
      </c>
      <c r="C13" s="6">
        <v>3.9</v>
      </c>
      <c r="D13" s="6">
        <v>6.9</v>
      </c>
      <c r="E13" s="6">
        <v>6.9</v>
      </c>
      <c r="F13" s="6">
        <v>4.8</v>
      </c>
      <c r="G13" s="6">
        <v>3.9</v>
      </c>
      <c r="H13" s="8">
        <f t="shared" si="0"/>
        <v>29.3</v>
      </c>
      <c r="J13" s="10" t="s">
        <v>60</v>
      </c>
      <c r="K13" s="11">
        <f>MIN(K2:K12)</f>
        <v>2</v>
      </c>
      <c r="L13" s="11">
        <f t="shared" ref="L13:Q13" si="2">MIN(L2:L12)</f>
        <v>2.5</v>
      </c>
      <c r="M13" s="11">
        <f t="shared" si="2"/>
        <v>5.996666666666667</v>
      </c>
      <c r="N13" s="11">
        <f t="shared" si="2"/>
        <v>4</v>
      </c>
      <c r="O13" s="11">
        <f t="shared" si="2"/>
        <v>3.4966666666666666</v>
      </c>
      <c r="P13" s="11">
        <f t="shared" si="2"/>
        <v>2.5</v>
      </c>
      <c r="Q13" s="11">
        <f t="shared" si="2"/>
        <v>21.5</v>
      </c>
    </row>
    <row r="14" spans="1:17">
      <c r="A14" s="5" t="s">
        <v>27</v>
      </c>
      <c r="B14" s="7">
        <v>0.9</v>
      </c>
      <c r="C14" s="7">
        <v>0.9</v>
      </c>
      <c r="D14" s="6">
        <v>8.9</v>
      </c>
      <c r="E14" s="6">
        <v>6.9</v>
      </c>
      <c r="F14" s="6">
        <v>6.9</v>
      </c>
      <c r="G14" s="6">
        <v>4.9000000000000004</v>
      </c>
      <c r="H14" s="8">
        <f t="shared" si="0"/>
        <v>29.4</v>
      </c>
      <c r="J14" s="10" t="s">
        <v>61</v>
      </c>
      <c r="K14" s="11">
        <f>MAX(K2:K12)</f>
        <v>3.7999999999999994</v>
      </c>
      <c r="L14" s="11">
        <f t="shared" ref="L14:Q14" si="3">MAX(L2:L12)</f>
        <v>4.666666666666667</v>
      </c>
      <c r="M14" s="11">
        <f t="shared" si="3"/>
        <v>10.95</v>
      </c>
      <c r="N14" s="11">
        <f t="shared" si="3"/>
        <v>6.4666666666666659</v>
      </c>
      <c r="O14" s="11">
        <f t="shared" si="3"/>
        <v>5.8666666666666671</v>
      </c>
      <c r="P14" s="11">
        <f t="shared" si="3"/>
        <v>3.8</v>
      </c>
      <c r="Q14" s="11">
        <f t="shared" si="3"/>
        <v>33.083333333333329</v>
      </c>
    </row>
    <row r="15" spans="1:17">
      <c r="A15" s="5" t="s">
        <v>25</v>
      </c>
      <c r="B15" s="6">
        <v>2.9</v>
      </c>
      <c r="C15" s="6">
        <v>2.9</v>
      </c>
      <c r="D15" s="6">
        <v>6.9</v>
      </c>
      <c r="E15" s="6">
        <v>5.9</v>
      </c>
      <c r="F15" s="6">
        <v>6.9</v>
      </c>
      <c r="G15" s="6">
        <v>3.9</v>
      </c>
      <c r="H15" s="8">
        <f t="shared" si="0"/>
        <v>29.4</v>
      </c>
      <c r="J15" s="10" t="s">
        <v>62</v>
      </c>
      <c r="K15" s="12">
        <f>K14/K13-1</f>
        <v>0.89999999999999969</v>
      </c>
      <c r="L15" s="12">
        <f t="shared" ref="L15:Q15" si="4">L14/L13-1</f>
        <v>0.8666666666666667</v>
      </c>
      <c r="M15" s="12">
        <f t="shared" si="4"/>
        <v>0.82601445247359617</v>
      </c>
      <c r="N15" s="12">
        <f t="shared" si="4"/>
        <v>0.61666666666666647</v>
      </c>
      <c r="O15" s="12">
        <f t="shared" si="4"/>
        <v>0.67778836987607272</v>
      </c>
      <c r="P15" s="12">
        <f t="shared" si="4"/>
        <v>0.52</v>
      </c>
      <c r="Q15" s="12">
        <f t="shared" si="4"/>
        <v>0.53875968992248047</v>
      </c>
    </row>
    <row r="16" spans="1:17">
      <c r="A16" s="5" t="s">
        <v>44</v>
      </c>
      <c r="B16" s="6">
        <v>4.9000000000000004</v>
      </c>
      <c r="C16" s="6">
        <v>2.9</v>
      </c>
      <c r="D16" s="6">
        <v>8.9</v>
      </c>
      <c r="E16" s="6">
        <v>3.9</v>
      </c>
      <c r="F16" s="6">
        <v>5.9</v>
      </c>
      <c r="G16" s="6">
        <v>2.9</v>
      </c>
      <c r="H16" s="8">
        <f t="shared" si="0"/>
        <v>29.4</v>
      </c>
      <c r="J16" s="10" t="s">
        <v>63</v>
      </c>
      <c r="K16" s="11">
        <f>AVERAGE(K2:K12)</f>
        <v>2.8691774891774888</v>
      </c>
      <c r="L16" s="11">
        <f t="shared" ref="L16:Q16" si="5">AVERAGE(L2:L12)</f>
        <v>3.5972727272727272</v>
      </c>
      <c r="M16" s="11">
        <f t="shared" si="5"/>
        <v>7.9129004329004315</v>
      </c>
      <c r="N16" s="11">
        <f t="shared" si="5"/>
        <v>4.818528138528138</v>
      </c>
      <c r="O16" s="11">
        <f t="shared" si="5"/>
        <v>4.38</v>
      </c>
      <c r="P16" s="11">
        <f t="shared" si="5"/>
        <v>3.1116883116883116</v>
      </c>
      <c r="Q16" s="11">
        <f t="shared" si="5"/>
        <v>26.6895670995671</v>
      </c>
    </row>
    <row r="17" spans="1:8">
      <c r="A17" s="5" t="s">
        <v>22</v>
      </c>
      <c r="B17" s="6">
        <v>3.8</v>
      </c>
      <c r="C17" s="6">
        <v>2.9</v>
      </c>
      <c r="D17" s="13">
        <v>9.48</v>
      </c>
      <c r="E17" s="6">
        <v>3.9</v>
      </c>
      <c r="F17" s="6">
        <v>6.8</v>
      </c>
      <c r="G17" s="6">
        <v>2.9</v>
      </c>
      <c r="H17" s="8">
        <f t="shared" si="0"/>
        <v>29.779999999999998</v>
      </c>
    </row>
    <row r="18" spans="1:8">
      <c r="A18" s="5" t="s">
        <v>11</v>
      </c>
      <c r="B18" s="6">
        <v>2.9</v>
      </c>
      <c r="C18" s="6">
        <v>6.9</v>
      </c>
      <c r="D18" s="6">
        <v>7.9</v>
      </c>
      <c r="E18" s="6">
        <v>3.9</v>
      </c>
      <c r="F18" s="6">
        <v>3.9</v>
      </c>
      <c r="G18" s="6">
        <v>4.9000000000000004</v>
      </c>
      <c r="H18" s="8">
        <f t="shared" si="0"/>
        <v>30.4</v>
      </c>
    </row>
    <row r="19" spans="1:8">
      <c r="A19" s="5" t="s">
        <v>35</v>
      </c>
      <c r="B19" s="6">
        <v>2</v>
      </c>
      <c r="C19" s="6">
        <v>3</v>
      </c>
      <c r="D19" s="6">
        <v>9.9</v>
      </c>
      <c r="E19" s="6">
        <v>6.9</v>
      </c>
      <c r="F19" s="6">
        <v>6.2</v>
      </c>
      <c r="G19" s="6">
        <v>3</v>
      </c>
      <c r="H19" s="8">
        <f t="shared" si="0"/>
        <v>31</v>
      </c>
    </row>
    <row r="20" spans="1:8">
      <c r="A20" s="5" t="s">
        <v>36</v>
      </c>
      <c r="B20" s="6">
        <v>4.8</v>
      </c>
      <c r="C20" s="13">
        <v>4.18</v>
      </c>
      <c r="D20" s="6">
        <v>5.8</v>
      </c>
      <c r="E20" s="6">
        <v>5.8</v>
      </c>
      <c r="F20" s="6">
        <v>5.8</v>
      </c>
      <c r="G20" s="6">
        <v>4.8</v>
      </c>
      <c r="H20" s="8">
        <f t="shared" si="0"/>
        <v>31.180000000000003</v>
      </c>
    </row>
    <row r="21" spans="1:8">
      <c r="A21" s="5" t="s">
        <v>12</v>
      </c>
      <c r="B21" s="6">
        <v>2.9</v>
      </c>
      <c r="C21" s="6">
        <v>3.9</v>
      </c>
      <c r="D21" s="6">
        <v>7.9</v>
      </c>
      <c r="E21" s="6">
        <v>6.9</v>
      </c>
      <c r="F21" s="6">
        <v>5.9</v>
      </c>
      <c r="G21" s="6">
        <v>3.9</v>
      </c>
      <c r="H21" s="8">
        <f t="shared" si="0"/>
        <v>31.4</v>
      </c>
    </row>
    <row r="22" spans="1:8">
      <c r="A22" s="5" t="s">
        <v>47</v>
      </c>
      <c r="B22" s="6">
        <v>2.9</v>
      </c>
      <c r="C22" s="6">
        <v>3.9</v>
      </c>
      <c r="D22" s="13">
        <v>9.48</v>
      </c>
      <c r="E22" s="6">
        <v>5.9</v>
      </c>
      <c r="F22" s="6">
        <v>5.5</v>
      </c>
      <c r="G22" s="6">
        <v>3.9</v>
      </c>
      <c r="H22" s="8">
        <f t="shared" si="0"/>
        <v>31.58</v>
      </c>
    </row>
    <row r="23" spans="1:8">
      <c r="A23" s="5" t="s">
        <v>9</v>
      </c>
      <c r="B23" s="6">
        <v>1.9</v>
      </c>
      <c r="C23" s="6">
        <v>3.9</v>
      </c>
      <c r="D23" s="6">
        <v>9.9</v>
      </c>
      <c r="E23" s="6">
        <v>7.9</v>
      </c>
      <c r="F23" s="6">
        <v>7.9</v>
      </c>
      <c r="G23" s="7">
        <v>1.9</v>
      </c>
      <c r="H23" s="8">
        <f t="shared" si="0"/>
        <v>33.4</v>
      </c>
    </row>
    <row r="24" spans="1:8">
      <c r="A24" s="5" t="s">
        <v>21</v>
      </c>
      <c r="B24" s="6">
        <v>3.9</v>
      </c>
      <c r="C24" s="6">
        <v>4.9000000000000004</v>
      </c>
      <c r="D24" s="6">
        <v>9.9</v>
      </c>
      <c r="E24" s="6">
        <v>4.9000000000000004</v>
      </c>
      <c r="F24" s="6">
        <v>4.9000000000000004</v>
      </c>
      <c r="G24" s="6">
        <v>4.9000000000000004</v>
      </c>
      <c r="H24" s="8">
        <f t="shared" si="0"/>
        <v>33.4</v>
      </c>
    </row>
    <row r="25" spans="1:8">
      <c r="A25" s="5" t="s">
        <v>17</v>
      </c>
      <c r="B25" s="6">
        <v>2.9</v>
      </c>
      <c r="C25" s="6">
        <v>4.9000000000000004</v>
      </c>
      <c r="D25" s="6">
        <v>9.9</v>
      </c>
      <c r="E25" s="6">
        <v>5.9</v>
      </c>
      <c r="F25" s="6">
        <v>5.9</v>
      </c>
      <c r="G25" s="6">
        <v>3.9</v>
      </c>
      <c r="H25" s="8">
        <f t="shared" si="0"/>
        <v>33.4</v>
      </c>
    </row>
    <row r="26" spans="1:8">
      <c r="A26" s="5" t="s">
        <v>45</v>
      </c>
      <c r="B26" s="6">
        <v>3.4</v>
      </c>
      <c r="C26" s="6">
        <v>3.9</v>
      </c>
      <c r="D26" s="6">
        <v>12</v>
      </c>
      <c r="E26" s="6">
        <v>5.9</v>
      </c>
      <c r="F26" s="6">
        <v>5.9</v>
      </c>
      <c r="G26" s="6">
        <v>2.9</v>
      </c>
      <c r="H26" s="8">
        <f t="shared" si="0"/>
        <v>34</v>
      </c>
    </row>
    <row r="27" spans="1:8">
      <c r="A27" s="5" t="s">
        <v>31</v>
      </c>
      <c r="B27" s="6">
        <v>3.5</v>
      </c>
      <c r="C27" s="6">
        <v>3.9</v>
      </c>
      <c r="D27" s="6">
        <v>8.9</v>
      </c>
      <c r="E27" s="6">
        <v>6.9</v>
      </c>
      <c r="F27" s="6">
        <v>6.9</v>
      </c>
      <c r="G27" s="6">
        <v>3.9</v>
      </c>
      <c r="H27" s="8">
        <f t="shared" si="0"/>
        <v>34</v>
      </c>
    </row>
    <row r="28" spans="1:8">
      <c r="A28" s="5" t="s">
        <v>8</v>
      </c>
      <c r="B28" s="6">
        <v>2.9</v>
      </c>
      <c r="C28" s="6">
        <v>3.9</v>
      </c>
      <c r="D28" s="6">
        <v>9.8000000000000007</v>
      </c>
      <c r="E28" s="6">
        <v>6.9</v>
      </c>
      <c r="F28" s="6">
        <v>6.9</v>
      </c>
      <c r="G28" s="6">
        <v>4</v>
      </c>
      <c r="H28" s="8">
        <f t="shared" si="0"/>
        <v>34.4</v>
      </c>
    </row>
    <row r="29" spans="1:8">
      <c r="A29" s="5" t="s">
        <v>46</v>
      </c>
      <c r="B29" s="6">
        <v>3.9</v>
      </c>
      <c r="C29" s="6">
        <v>4.9000000000000004</v>
      </c>
      <c r="D29" s="6">
        <v>9.9</v>
      </c>
      <c r="E29" s="6">
        <v>5.9</v>
      </c>
      <c r="F29" s="6">
        <v>6.9</v>
      </c>
      <c r="G29" s="6">
        <v>2.9</v>
      </c>
      <c r="H29" s="8">
        <f t="shared" si="0"/>
        <v>34.4</v>
      </c>
    </row>
    <row r="30" spans="1:8">
      <c r="A30" s="5" t="s">
        <v>14</v>
      </c>
      <c r="B30" s="6">
        <v>1.9</v>
      </c>
      <c r="C30" s="6">
        <v>3.9</v>
      </c>
      <c r="D30" s="6">
        <v>11.9</v>
      </c>
      <c r="E30" s="6">
        <v>5.9</v>
      </c>
      <c r="F30" s="6">
        <v>7.9</v>
      </c>
      <c r="G30" s="6">
        <v>2.9</v>
      </c>
      <c r="H30" s="8">
        <f t="shared" si="0"/>
        <v>34.4</v>
      </c>
    </row>
    <row r="31" spans="1:8">
      <c r="A31" s="5" t="s">
        <v>23</v>
      </c>
      <c r="B31" s="6">
        <v>3.9</v>
      </c>
      <c r="C31" s="6">
        <v>3.9</v>
      </c>
      <c r="D31" s="6">
        <v>8.9</v>
      </c>
      <c r="E31" s="6">
        <v>6.9</v>
      </c>
      <c r="F31" s="6">
        <v>7</v>
      </c>
      <c r="G31" s="6">
        <v>4.5</v>
      </c>
      <c r="H31" s="8">
        <f t="shared" si="0"/>
        <v>35.1</v>
      </c>
    </row>
    <row r="32" spans="1:8">
      <c r="A32" s="5" t="s">
        <v>50</v>
      </c>
      <c r="B32" s="6">
        <v>2.9</v>
      </c>
      <c r="C32" s="6">
        <v>6.9</v>
      </c>
      <c r="D32" s="6">
        <v>10</v>
      </c>
      <c r="E32" s="6">
        <v>6.9</v>
      </c>
      <c r="F32" s="6">
        <v>3.9</v>
      </c>
      <c r="G32" s="6">
        <v>4.9000000000000004</v>
      </c>
      <c r="H32" s="8">
        <f t="shared" si="0"/>
        <v>35.5</v>
      </c>
    </row>
    <row r="33" spans="1:8">
      <c r="A33" s="5" t="s">
        <v>32</v>
      </c>
      <c r="B33" s="6">
        <v>3.5</v>
      </c>
      <c r="C33" s="6">
        <v>3.8</v>
      </c>
      <c r="D33" s="6">
        <v>12</v>
      </c>
      <c r="E33" s="6">
        <v>6.8</v>
      </c>
      <c r="F33" s="6">
        <v>6.8</v>
      </c>
      <c r="G33" s="6">
        <v>3.9</v>
      </c>
      <c r="H33" s="8">
        <f t="shared" si="0"/>
        <v>36.799999999999997</v>
      </c>
    </row>
    <row r="34" spans="1:8">
      <c r="A34" s="5" t="s">
        <v>20</v>
      </c>
      <c r="B34" s="6">
        <v>4</v>
      </c>
      <c r="C34" s="6">
        <v>4</v>
      </c>
      <c r="D34" s="6">
        <v>11</v>
      </c>
      <c r="E34" s="6">
        <v>7</v>
      </c>
      <c r="F34" s="6">
        <v>7</v>
      </c>
      <c r="G34" s="6">
        <v>4</v>
      </c>
      <c r="H34" s="8">
        <f t="shared" si="0"/>
        <v>37</v>
      </c>
    </row>
    <row r="35" spans="1:8">
      <c r="A35" s="5" t="s">
        <v>16</v>
      </c>
      <c r="B35" s="6">
        <v>4.9000000000000004</v>
      </c>
      <c r="C35" s="6">
        <v>6.9</v>
      </c>
      <c r="D35" s="6">
        <v>9.9</v>
      </c>
      <c r="E35" s="6">
        <v>4.9000000000000004</v>
      </c>
      <c r="F35" s="6">
        <v>4.9000000000000004</v>
      </c>
      <c r="G35" s="9">
        <v>5.9</v>
      </c>
      <c r="H35" s="8">
        <f t="shared" si="0"/>
        <v>37.4</v>
      </c>
    </row>
    <row r="36" spans="1:8">
      <c r="A36" s="5" t="s">
        <v>39</v>
      </c>
      <c r="B36" s="6">
        <v>3</v>
      </c>
      <c r="C36" s="6">
        <v>5</v>
      </c>
      <c r="D36" s="6">
        <v>9.6999999999999993</v>
      </c>
      <c r="E36" s="6">
        <v>8.6999999999999993</v>
      </c>
      <c r="F36" s="6">
        <v>8.6999999999999993</v>
      </c>
      <c r="G36" s="6">
        <v>5</v>
      </c>
      <c r="H36" s="8">
        <f t="shared" si="0"/>
        <v>40.099999999999994</v>
      </c>
    </row>
    <row r="37" spans="1:8">
      <c r="A37" s="5" t="s">
        <v>13</v>
      </c>
      <c r="B37" s="6">
        <v>3.9</v>
      </c>
      <c r="C37" s="6">
        <v>5.9</v>
      </c>
      <c r="D37" s="6">
        <v>11.9</v>
      </c>
      <c r="E37" s="6">
        <v>6.9</v>
      </c>
      <c r="F37" s="6">
        <v>6.9</v>
      </c>
      <c r="G37" s="6">
        <v>4.9000000000000004</v>
      </c>
      <c r="H37" s="8">
        <f t="shared" si="0"/>
        <v>40.4</v>
      </c>
    </row>
    <row r="38" spans="1:8">
      <c r="A38" s="5" t="s">
        <v>10</v>
      </c>
      <c r="B38" s="6">
        <v>4.9000000000000004</v>
      </c>
      <c r="C38" s="6">
        <v>4.9000000000000004</v>
      </c>
      <c r="D38" s="9">
        <v>15</v>
      </c>
      <c r="E38" s="6">
        <v>6.9</v>
      </c>
      <c r="F38" s="6">
        <v>6.9</v>
      </c>
      <c r="G38" s="6">
        <v>3.9</v>
      </c>
      <c r="H38" s="8">
        <f t="shared" si="0"/>
        <v>42.5</v>
      </c>
    </row>
    <row r="39" spans="1:8">
      <c r="A39" s="5" t="s">
        <v>40</v>
      </c>
      <c r="B39" s="6">
        <v>4.9000000000000004</v>
      </c>
      <c r="C39" s="9">
        <v>7.8</v>
      </c>
      <c r="D39" s="6">
        <v>11.8</v>
      </c>
      <c r="E39" s="6">
        <v>7.9</v>
      </c>
      <c r="F39" s="6">
        <v>6.8</v>
      </c>
      <c r="G39" s="6">
        <v>3.9</v>
      </c>
      <c r="H39" s="8">
        <f t="shared" si="0"/>
        <v>43.099999999999994</v>
      </c>
    </row>
    <row r="40" spans="1:8">
      <c r="A40" s="5" t="s">
        <v>41</v>
      </c>
      <c r="B40" s="6">
        <v>4.9000000000000004</v>
      </c>
      <c r="C40" s="6">
        <v>6.8</v>
      </c>
      <c r="D40" s="6">
        <v>10.8</v>
      </c>
      <c r="E40" s="6">
        <v>7.8</v>
      </c>
      <c r="F40" s="6">
        <v>8.8000000000000007</v>
      </c>
      <c r="G40" s="6">
        <v>4.9000000000000004</v>
      </c>
      <c r="H40" s="8">
        <f t="shared" si="0"/>
        <v>44</v>
      </c>
    </row>
    <row r="41" spans="1:8">
      <c r="A41" s="5" t="s">
        <v>42</v>
      </c>
      <c r="B41" s="6">
        <v>4.9000000000000004</v>
      </c>
      <c r="C41" s="6">
        <v>3.9</v>
      </c>
      <c r="D41" s="6">
        <v>14.9</v>
      </c>
      <c r="E41" s="6">
        <v>7.9</v>
      </c>
      <c r="F41" s="6">
        <v>7.9</v>
      </c>
      <c r="G41" s="6">
        <v>4.9000000000000004</v>
      </c>
      <c r="H41" s="8">
        <f t="shared" si="0"/>
        <v>44.4</v>
      </c>
    </row>
    <row r="42" spans="1:8">
      <c r="A42" s="5" t="s">
        <v>43</v>
      </c>
      <c r="B42" s="9">
        <v>6.9</v>
      </c>
      <c r="C42" s="9">
        <v>7.8</v>
      </c>
      <c r="D42" s="6">
        <v>12.8</v>
      </c>
      <c r="E42" s="6">
        <v>6.8</v>
      </c>
      <c r="F42" s="6">
        <v>6.8</v>
      </c>
      <c r="G42" s="9">
        <v>5.9</v>
      </c>
      <c r="H42" s="8">
        <f t="shared" si="0"/>
        <v>46.999999999999993</v>
      </c>
    </row>
    <row r="43" spans="1:8">
      <c r="A43" s="5" t="s">
        <v>18</v>
      </c>
      <c r="B43" s="6">
        <v>4.9000000000000004</v>
      </c>
      <c r="C43" s="6">
        <v>5.9</v>
      </c>
      <c r="D43" s="6">
        <v>12.9</v>
      </c>
      <c r="E43" s="9">
        <v>8.8000000000000007</v>
      </c>
      <c r="F43" s="9">
        <v>9.9</v>
      </c>
      <c r="G43" s="6">
        <v>4.9000000000000004</v>
      </c>
      <c r="H43" s="8">
        <f t="shared" si="0"/>
        <v>47.3</v>
      </c>
    </row>
    <row r="44" spans="1:8">
      <c r="A44" s="10" t="s">
        <v>60</v>
      </c>
      <c r="B44" s="11">
        <f>MIN(B2:B43)</f>
        <v>0.9</v>
      </c>
      <c r="C44" s="11">
        <f t="shared" ref="C44:H44" si="6">MIN(C2:C43)</f>
        <v>0.9</v>
      </c>
      <c r="D44" s="11">
        <f t="shared" si="6"/>
        <v>3.9</v>
      </c>
      <c r="E44" s="11">
        <f t="shared" si="6"/>
        <v>1.9</v>
      </c>
      <c r="F44" s="11">
        <f t="shared" si="6"/>
        <v>1.9</v>
      </c>
      <c r="G44" s="11">
        <f t="shared" si="6"/>
        <v>1.9</v>
      </c>
      <c r="H44" s="11">
        <f t="shared" si="6"/>
        <v>15.4</v>
      </c>
    </row>
    <row r="45" spans="1:8">
      <c r="A45" s="10" t="s">
        <v>61</v>
      </c>
      <c r="B45" s="11">
        <f>MAX(B2:B43)</f>
        <v>6.9</v>
      </c>
      <c r="C45" s="11">
        <f t="shared" ref="C45:H45" si="7">MAX(C2:C43)</f>
        <v>7.8</v>
      </c>
      <c r="D45" s="11">
        <f t="shared" si="7"/>
        <v>15</v>
      </c>
      <c r="E45" s="11">
        <f t="shared" si="7"/>
        <v>8.8000000000000007</v>
      </c>
      <c r="F45" s="11">
        <f t="shared" si="7"/>
        <v>9.9</v>
      </c>
      <c r="G45" s="11">
        <f t="shared" si="7"/>
        <v>5.9</v>
      </c>
      <c r="H45" s="11">
        <f t="shared" si="7"/>
        <v>47.3</v>
      </c>
    </row>
    <row r="46" spans="1:8">
      <c r="A46" s="10" t="s">
        <v>62</v>
      </c>
      <c r="B46" s="12">
        <f>B45/B44-1</f>
        <v>6.666666666666667</v>
      </c>
      <c r="C46" s="12">
        <f t="shared" ref="C46:H46" si="8">C45/C44-1</f>
        <v>7.6666666666666661</v>
      </c>
      <c r="D46" s="12">
        <f t="shared" si="8"/>
        <v>2.8461538461538463</v>
      </c>
      <c r="E46" s="12">
        <f t="shared" si="8"/>
        <v>3.6315789473684212</v>
      </c>
      <c r="F46" s="12">
        <f t="shared" si="8"/>
        <v>4.2105263157894743</v>
      </c>
      <c r="G46" s="12">
        <f t="shared" si="8"/>
        <v>2.1052631578947372</v>
      </c>
      <c r="H46" s="12">
        <f t="shared" si="8"/>
        <v>2.0714285714285712</v>
      </c>
    </row>
    <row r="47" spans="1:8">
      <c r="A47" s="10" t="s">
        <v>63</v>
      </c>
      <c r="B47" s="11">
        <f>AVERAGE(B2:B43)</f>
        <v>3.33809523809524</v>
      </c>
      <c r="C47" s="11">
        <f t="shared" ref="C47:H47" si="9">AVERAGE(C2:C43)</f>
        <v>4.1852380952380983</v>
      </c>
      <c r="D47" s="11">
        <f t="shared" si="9"/>
        <v>9.48</v>
      </c>
      <c r="E47" s="11">
        <f t="shared" si="9"/>
        <v>5.9666666666666703</v>
      </c>
      <c r="F47" s="11">
        <f t="shared" si="9"/>
        <v>5.8500000000000023</v>
      </c>
      <c r="G47" s="11">
        <f t="shared" si="9"/>
        <v>3.7904761904761921</v>
      </c>
      <c r="H47" s="11">
        <f t="shared" si="9"/>
        <v>32.610476190476184</v>
      </c>
    </row>
  </sheetData>
  <sortState ref="J2:Q12">
    <sortCondition ref="Q2:Q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טבלת מחירים מסכמת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liorw</cp:lastModifiedBy>
  <cp:lastPrinted>2016-06-08T10:03:55Z</cp:lastPrinted>
  <dcterms:created xsi:type="dcterms:W3CDTF">2016-06-08T09:42:25Z</dcterms:created>
  <dcterms:modified xsi:type="dcterms:W3CDTF">2016-07-13T07:44:31Z</dcterms:modified>
</cp:coreProperties>
</file>