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600" windowWidth="19440" windowHeight="10425"/>
  </bookViews>
  <sheets>
    <sheet name="השוואה לחו&quot;ל" sheetId="11" r:id="rId1"/>
  </sheets>
  <calcPr calcId="125725"/>
</workbook>
</file>

<file path=xl/calcChain.xml><?xml version="1.0" encoding="utf-8"?>
<calcChain xmlns="http://schemas.openxmlformats.org/spreadsheetml/2006/main">
  <c r="C107" i="11"/>
  <c r="C108"/>
  <c r="C109"/>
  <c r="C110"/>
  <c r="C111"/>
  <c r="C112"/>
  <c r="C113"/>
  <c r="C114"/>
  <c r="C115"/>
  <c r="C106"/>
  <c r="E100"/>
  <c r="C84"/>
  <c r="C85"/>
  <c r="C86"/>
  <c r="C87"/>
  <c r="C88"/>
  <c r="C89"/>
  <c r="C90"/>
  <c r="C91"/>
  <c r="C92"/>
  <c r="C93"/>
  <c r="C94"/>
  <c r="C95"/>
  <c r="C96"/>
  <c r="C97"/>
  <c r="C98"/>
  <c r="C83"/>
  <c r="E81"/>
  <c r="C65"/>
  <c r="C66"/>
  <c r="C67"/>
  <c r="C68"/>
  <c r="C69"/>
  <c r="C70"/>
  <c r="C71"/>
  <c r="C72"/>
  <c r="C73"/>
  <c r="C74"/>
  <c r="C75"/>
  <c r="C76"/>
  <c r="C77"/>
  <c r="C78"/>
  <c r="C79"/>
  <c r="C64"/>
  <c r="E58"/>
  <c r="E40"/>
  <c r="D45" s="1"/>
  <c r="C26"/>
  <c r="C27"/>
  <c r="C28"/>
  <c r="C30"/>
  <c r="C31"/>
  <c r="C34"/>
  <c r="C35"/>
  <c r="C38"/>
  <c r="C23"/>
  <c r="D22"/>
  <c r="C24" s="1"/>
  <c r="E21"/>
  <c r="E2"/>
  <c r="D3" s="1"/>
  <c r="C7" s="1"/>
  <c r="C48" l="1"/>
  <c r="C52"/>
  <c r="C56"/>
  <c r="C47"/>
  <c r="C51"/>
  <c r="C55"/>
  <c r="C50"/>
  <c r="C54"/>
  <c r="C49"/>
  <c r="C53"/>
  <c r="C46"/>
  <c r="C37"/>
  <c r="C33"/>
  <c r="C29"/>
  <c r="C25"/>
  <c r="C36"/>
  <c r="C32"/>
  <c r="C10"/>
  <c r="C14"/>
  <c r="C18"/>
  <c r="C6"/>
  <c r="C4"/>
  <c r="C16"/>
  <c r="C12"/>
  <c r="C8"/>
  <c r="C17"/>
  <c r="C13"/>
  <c r="C9"/>
  <c r="C5"/>
  <c r="C19"/>
  <c r="C15"/>
  <c r="C11"/>
</calcChain>
</file>

<file path=xl/sharedStrings.xml><?xml version="1.0" encoding="utf-8"?>
<sst xmlns="http://schemas.openxmlformats.org/spreadsheetml/2006/main" count="153" uniqueCount="52">
  <si>
    <t>רשת</t>
  </si>
  <si>
    <t>אושר עד</t>
  </si>
  <si>
    <t>משולש גבינת פרמזן קשה 26% סיי צ'יז 200 גרם</t>
  </si>
  <si>
    <t>ויקטורי</t>
  </si>
  <si>
    <t>גבינת שמנת 32% פילדלפיה 200 גרם</t>
  </si>
  <si>
    <t>חצי חינם</t>
  </si>
  <si>
    <t>יוחננוף</t>
  </si>
  <si>
    <t>יינות ביתן</t>
  </si>
  <si>
    <t>יש בשכונה</t>
  </si>
  <si>
    <t>יש חסד</t>
  </si>
  <si>
    <t>מגה - זול בשפע</t>
  </si>
  <si>
    <t>מגה בעיר</t>
  </si>
  <si>
    <t>מחסני השוק</t>
  </si>
  <si>
    <t>מחסני להב</t>
  </si>
  <si>
    <t>רמי לוי</t>
  </si>
  <si>
    <t>שופרסל דיל</t>
  </si>
  <si>
    <t>שופרסל דיל EXTRA</t>
  </si>
  <si>
    <t>שופרסל שלי</t>
  </si>
  <si>
    <t>שוק העיר</t>
  </si>
  <si>
    <t>Tesco Greek Feta 200G</t>
  </si>
  <si>
    <t>£1.20</t>
  </si>
  <si>
    <t>שער המרה</t>
  </si>
  <si>
    <t>Tesco Natural Cottage Cheese 6% Fat 600G</t>
  </si>
  <si>
    <t>£1.90</t>
  </si>
  <si>
    <t>Tesco Mascarpone 250G</t>
  </si>
  <si>
    <t>£1.50</t>
  </si>
  <si>
    <t>Philadelphia Original 280G</t>
  </si>
  <si>
    <t>Tesco Parmigiano Reggiano 200G</t>
  </si>
  <si>
    <t>£2.70</t>
  </si>
  <si>
    <t>Tesco Ricotta 250G</t>
  </si>
  <si>
    <t>ASDA</t>
  </si>
  <si>
    <t>£1.00</t>
  </si>
  <si>
    <t>Sainsbury's</t>
  </si>
  <si>
    <t>MORRISONS</t>
  </si>
  <si>
    <t>Tesco</t>
  </si>
  <si>
    <t>£2.20</t>
  </si>
  <si>
    <t>£2.64</t>
  </si>
  <si>
    <t>גבינת קוטג' 5% 250 גרם תנובה</t>
  </si>
  <si>
    <t>מחיר ל- 250 גרם:</t>
  </si>
  <si>
    <t xml:space="preserve">גבינת פטה פיראוס 20% 250 גרם </t>
  </si>
  <si>
    <t>מחיר ממוצע</t>
  </si>
  <si>
    <t>מוצר בארץ</t>
  </si>
  <si>
    <t>מוצר באנגליה</t>
  </si>
  <si>
    <t>עלות בפאונד</t>
  </si>
  <si>
    <t>עלות בשקלים</t>
  </si>
  <si>
    <t>מחיר ממוצע:</t>
  </si>
  <si>
    <t>£2.06</t>
  </si>
  <si>
    <t>מחיר ל- 200 גרם:</t>
  </si>
  <si>
    <t>מסקרפונה 40% מחלבות גד 250 גרם</t>
  </si>
  <si>
    <t>£1.425</t>
  </si>
  <si>
    <t>גבינת ריקוטה גד 250 גרם</t>
  </si>
  <si>
    <t>£1.05</t>
  </si>
</sst>
</file>

<file path=xl/styles.xml><?xml version="1.0" encoding="utf-8"?>
<styleSheet xmlns="http://schemas.openxmlformats.org/spreadsheetml/2006/main">
  <numFmts count="1">
    <numFmt numFmtId="165" formatCode="&quot;₪&quot;\ #,##0.00"/>
  </numFmts>
  <fonts count="6">
    <font>
      <sz val="11"/>
      <color rgb="FF000000"/>
      <name val="Calibri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</font>
    <font>
      <u/>
      <sz val="10"/>
      <color rgb="FF000000"/>
      <name val="Calibri"/>
      <family val="2"/>
    </font>
    <font>
      <b/>
      <u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9" fontId="1" fillId="0" borderId="0" xfId="1" applyFont="1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/>
    <xf numFmtId="165" fontId="1" fillId="0" borderId="0" xfId="0" applyNumberFormat="1" applyFont="1"/>
    <xf numFmtId="0" fontId="2" fillId="0" borderId="0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9" fontId="1" fillId="3" borderId="0" xfId="1" applyFont="1" applyFill="1"/>
    <xf numFmtId="165" fontId="4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rightToLeft="1" tabSelected="1" workbookViewId="0">
      <pane ySplit="1" topLeftCell="A2" activePane="bottomLeft" state="frozen"/>
      <selection pane="bottomLeft" activeCell="F109" sqref="F109"/>
    </sheetView>
  </sheetViews>
  <sheetFormatPr defaultRowHeight="12.75"/>
  <cols>
    <col min="1" max="1" width="44.7109375" style="1" customWidth="1"/>
    <col min="2" max="2" width="9.85546875" style="1" bestFit="1" customWidth="1"/>
    <col min="3" max="3" width="39.140625" style="1" bestFit="1" customWidth="1"/>
    <col min="4" max="4" width="10.85546875" style="11" bestFit="1" customWidth="1"/>
    <col min="5" max="5" width="12.85546875" style="11" customWidth="1"/>
    <col min="6" max="16384" width="9.140625" style="1"/>
  </cols>
  <sheetData>
    <row r="1" spans="1:9">
      <c r="A1" s="12" t="s">
        <v>41</v>
      </c>
      <c r="B1" s="12"/>
      <c r="C1" s="12" t="s">
        <v>42</v>
      </c>
      <c r="D1" s="12" t="s">
        <v>43</v>
      </c>
      <c r="E1" s="12" t="s">
        <v>44</v>
      </c>
    </row>
    <row r="2" spans="1:9">
      <c r="A2" s="9" t="s">
        <v>39</v>
      </c>
      <c r="B2" s="7"/>
      <c r="C2" s="5" t="s">
        <v>19</v>
      </c>
      <c r="D2" s="11" t="s">
        <v>20</v>
      </c>
      <c r="E2" s="13">
        <f>1.2*I2</f>
        <v>6.7504799999999996</v>
      </c>
      <c r="H2" s="1" t="s">
        <v>21</v>
      </c>
      <c r="I2" s="1">
        <v>5.6254</v>
      </c>
    </row>
    <row r="3" spans="1:9">
      <c r="A3" s="10" t="s">
        <v>0</v>
      </c>
      <c r="B3" s="10" t="s">
        <v>40</v>
      </c>
      <c r="C3" s="10" t="s">
        <v>38</v>
      </c>
      <c r="D3" s="14">
        <f>(E2/200)*250</f>
        <v>8.4380999999999986</v>
      </c>
    </row>
    <row r="4" spans="1:9">
      <c r="A4" s="6" t="s">
        <v>1</v>
      </c>
      <c r="B4" s="8">
        <v>20.96153846153846</v>
      </c>
      <c r="C4" s="3">
        <f>B4/$D$3-1</f>
        <v>1.484153833391221</v>
      </c>
    </row>
    <row r="5" spans="1:9">
      <c r="A5" s="6" t="s">
        <v>3</v>
      </c>
      <c r="B5" s="8">
        <v>25.267999999999986</v>
      </c>
      <c r="C5" s="3">
        <f t="shared" ref="C5:C19" si="0">B5/$D$3-1</f>
        <v>1.9945129827804826</v>
      </c>
    </row>
    <row r="6" spans="1:9">
      <c r="A6" s="6" t="s">
        <v>5</v>
      </c>
      <c r="B6" s="8">
        <v>15.93</v>
      </c>
      <c r="C6" s="3">
        <f t="shared" si="0"/>
        <v>0.88786575176876337</v>
      </c>
    </row>
    <row r="7" spans="1:9">
      <c r="A7" s="6" t="s">
        <v>6</v>
      </c>
      <c r="B7" s="8">
        <v>25.7</v>
      </c>
      <c r="C7" s="3">
        <f t="shared" si="0"/>
        <v>2.0457093421504844</v>
      </c>
    </row>
    <row r="8" spans="1:9">
      <c r="A8" s="6" t="s">
        <v>7</v>
      </c>
      <c r="B8" s="8">
        <v>19.899999999999995</v>
      </c>
      <c r="C8" s="3">
        <f t="shared" si="0"/>
        <v>1.3583508135717755</v>
      </c>
    </row>
    <row r="9" spans="1:9">
      <c r="A9" s="6" t="s">
        <v>8</v>
      </c>
      <c r="B9" s="8">
        <v>19.314999999999998</v>
      </c>
      <c r="C9" s="3">
        <f t="shared" si="0"/>
        <v>1.2890224102582337</v>
      </c>
    </row>
    <row r="10" spans="1:9">
      <c r="A10" s="6" t="s">
        <v>9</v>
      </c>
      <c r="B10" s="8">
        <v>19.899999999999999</v>
      </c>
      <c r="C10" s="3">
        <f t="shared" si="0"/>
        <v>1.3583508135717759</v>
      </c>
    </row>
    <row r="11" spans="1:9">
      <c r="A11" s="6" t="s">
        <v>10</v>
      </c>
      <c r="B11" s="8">
        <v>18.680000000000003</v>
      </c>
      <c r="C11" s="3">
        <f t="shared" si="0"/>
        <v>1.2137685023879792</v>
      </c>
    </row>
    <row r="12" spans="1:9">
      <c r="A12" s="6" t="s">
        <v>11</v>
      </c>
      <c r="B12" s="8">
        <v>21.138059701492541</v>
      </c>
      <c r="C12" s="3">
        <f t="shared" si="0"/>
        <v>1.5050733816253117</v>
      </c>
    </row>
    <row r="13" spans="1:9">
      <c r="A13" s="6" t="s">
        <v>12</v>
      </c>
      <c r="B13" s="8">
        <v>26.6</v>
      </c>
      <c r="C13" s="3">
        <f t="shared" si="0"/>
        <v>2.152368424171319</v>
      </c>
    </row>
    <row r="14" spans="1:9">
      <c r="A14" s="6" t="s">
        <v>13</v>
      </c>
      <c r="B14" s="8">
        <v>19.430000000000003</v>
      </c>
      <c r="C14" s="3">
        <f t="shared" si="0"/>
        <v>1.302651070738674</v>
      </c>
    </row>
    <row r="15" spans="1:9">
      <c r="A15" s="6" t="s">
        <v>14</v>
      </c>
      <c r="B15" s="8">
        <v>25.199999999999992</v>
      </c>
      <c r="C15" s="3">
        <f t="shared" si="0"/>
        <v>1.9864542965833536</v>
      </c>
    </row>
    <row r="16" spans="1:9">
      <c r="A16" s="6" t="s">
        <v>15</v>
      </c>
      <c r="B16" s="8">
        <v>17.269999999999985</v>
      </c>
      <c r="C16" s="3">
        <f t="shared" si="0"/>
        <v>1.04666927388867</v>
      </c>
    </row>
    <row r="17" spans="1:5">
      <c r="A17" s="6" t="s">
        <v>16</v>
      </c>
      <c r="B17" s="8">
        <v>17.27</v>
      </c>
      <c r="C17" s="3">
        <f t="shared" si="0"/>
        <v>1.0466692738886718</v>
      </c>
    </row>
    <row r="18" spans="1:5">
      <c r="A18" s="6" t="s">
        <v>17</v>
      </c>
      <c r="B18" s="8">
        <v>18.860138888888898</v>
      </c>
      <c r="C18" s="3">
        <f t="shared" si="0"/>
        <v>1.2351167785270265</v>
      </c>
    </row>
    <row r="19" spans="1:5">
      <c r="A19" s="6" t="s">
        <v>18</v>
      </c>
      <c r="B19" s="8">
        <v>17.27</v>
      </c>
      <c r="C19" s="3">
        <f t="shared" si="0"/>
        <v>1.0466692738886718</v>
      </c>
    </row>
    <row r="21" spans="1:5">
      <c r="A21" s="5" t="s">
        <v>37</v>
      </c>
      <c r="C21" s="5" t="s">
        <v>22</v>
      </c>
      <c r="D21" s="2" t="s">
        <v>23</v>
      </c>
      <c r="E21" s="13">
        <f>I2*1.9</f>
        <v>10.68826</v>
      </c>
    </row>
    <row r="22" spans="1:5">
      <c r="A22" s="10" t="s">
        <v>0</v>
      </c>
      <c r="B22" s="10" t="s">
        <v>40</v>
      </c>
      <c r="C22" s="10" t="s">
        <v>38</v>
      </c>
      <c r="D22" s="14">
        <f>(E21/600)*250</f>
        <v>4.4534416666666665</v>
      </c>
      <c r="E22" s="13"/>
    </row>
    <row r="23" spans="1:5">
      <c r="A23" s="6" t="s">
        <v>1</v>
      </c>
      <c r="B23" s="8">
        <v>5.2733333333333325</v>
      </c>
      <c r="C23" s="3">
        <f>B23/$D$22-1</f>
        <v>0.18410293162778579</v>
      </c>
      <c r="D23" s="2"/>
    </row>
    <row r="24" spans="1:5">
      <c r="A24" s="6" t="s">
        <v>3</v>
      </c>
      <c r="B24" s="8">
        <v>4.29</v>
      </c>
      <c r="C24" s="15">
        <f t="shared" ref="C24:C38" si="1">B24/$D$22-1</f>
        <v>-3.6700080274993274E-2</v>
      </c>
      <c r="D24" s="2"/>
    </row>
    <row r="25" spans="1:5">
      <c r="A25" s="6" t="s">
        <v>5</v>
      </c>
      <c r="B25" s="8">
        <v>5.7</v>
      </c>
      <c r="C25" s="3">
        <f t="shared" si="1"/>
        <v>0.27990898425000887</v>
      </c>
      <c r="D25" s="2"/>
    </row>
    <row r="26" spans="1:5">
      <c r="A26" s="6" t="s">
        <v>6</v>
      </c>
      <c r="B26" s="8">
        <v>5.5</v>
      </c>
      <c r="C26" s="3">
        <f t="shared" si="1"/>
        <v>0.23499989708334201</v>
      </c>
      <c r="D26" s="2"/>
    </row>
    <row r="27" spans="1:5">
      <c r="A27" s="6" t="s">
        <v>7</v>
      </c>
      <c r="B27" s="8">
        <v>5.2529411764705936</v>
      </c>
      <c r="C27" s="3">
        <f t="shared" si="1"/>
        <v>0.17952396587746033</v>
      </c>
      <c r="D27" s="2"/>
    </row>
    <row r="28" spans="1:5">
      <c r="A28" s="6" t="s">
        <v>8</v>
      </c>
      <c r="B28" s="8">
        <v>5.5</v>
      </c>
      <c r="C28" s="3">
        <f t="shared" si="1"/>
        <v>0.23499989708334201</v>
      </c>
      <c r="D28" s="2"/>
    </row>
    <row r="29" spans="1:5">
      <c r="A29" s="6" t="s">
        <v>9</v>
      </c>
      <c r="B29" s="8">
        <v>5.5</v>
      </c>
      <c r="C29" s="3">
        <f t="shared" si="1"/>
        <v>0.23499989708334201</v>
      </c>
      <c r="D29" s="2"/>
    </row>
    <row r="30" spans="1:5">
      <c r="A30" s="6" t="s">
        <v>10</v>
      </c>
      <c r="B30" s="8">
        <v>5.5</v>
      </c>
      <c r="C30" s="3">
        <f t="shared" si="1"/>
        <v>0.23499989708334201</v>
      </c>
      <c r="D30" s="2"/>
    </row>
    <row r="31" spans="1:5">
      <c r="A31" s="6" t="s">
        <v>11</v>
      </c>
      <c r="B31" s="8">
        <v>5.5999999999999988</v>
      </c>
      <c r="C31" s="3">
        <f t="shared" si="1"/>
        <v>0.25745444066667522</v>
      </c>
      <c r="D31" s="2"/>
    </row>
    <row r="32" spans="1:5">
      <c r="A32" s="6" t="s">
        <v>12</v>
      </c>
      <c r="B32" s="8">
        <v>5.7238095238095221</v>
      </c>
      <c r="C32" s="3">
        <f t="shared" si="1"/>
        <v>0.28525530415080214</v>
      </c>
      <c r="D32" s="2"/>
    </row>
    <row r="33" spans="1:5">
      <c r="A33" s="6" t="s">
        <v>13</v>
      </c>
      <c r="B33" s="8">
        <v>5.8923076923076927</v>
      </c>
      <c r="C33" s="3">
        <f t="shared" si="1"/>
        <v>0.32309079883334269</v>
      </c>
      <c r="D33" s="2"/>
    </row>
    <row r="34" spans="1:5">
      <c r="A34" s="6" t="s">
        <v>14</v>
      </c>
      <c r="B34" s="8">
        <v>5.2000000000000011</v>
      </c>
      <c r="C34" s="3">
        <f t="shared" si="1"/>
        <v>0.16763626633334172</v>
      </c>
      <c r="D34" s="2"/>
    </row>
    <row r="35" spans="1:5">
      <c r="A35" s="6" t="s">
        <v>15</v>
      </c>
      <c r="B35" s="8">
        <v>5.5</v>
      </c>
      <c r="C35" s="3">
        <f t="shared" si="1"/>
        <v>0.23499989708334201</v>
      </c>
      <c r="D35" s="2"/>
    </row>
    <row r="36" spans="1:5">
      <c r="A36" s="6" t="s">
        <v>16</v>
      </c>
      <c r="B36" s="8">
        <v>5.4421594483947429</v>
      </c>
      <c r="C36" s="3">
        <f t="shared" si="1"/>
        <v>0.22201206521429895</v>
      </c>
      <c r="D36" s="2"/>
    </row>
    <row r="37" spans="1:5">
      <c r="A37" s="6" t="s">
        <v>17</v>
      </c>
      <c r="B37" s="8">
        <v>5.700000000000002</v>
      </c>
      <c r="C37" s="3">
        <f t="shared" si="1"/>
        <v>0.27990898425000932</v>
      </c>
      <c r="D37" s="2"/>
    </row>
    <row r="38" spans="1:5">
      <c r="A38" s="6" t="s">
        <v>18</v>
      </c>
      <c r="B38" s="8">
        <v>5.5</v>
      </c>
      <c r="C38" s="3">
        <f t="shared" si="1"/>
        <v>0.23499989708334201</v>
      </c>
      <c r="D38" s="2"/>
    </row>
    <row r="39" spans="1:5">
      <c r="A39" s="5"/>
      <c r="C39" s="5"/>
      <c r="D39" s="11" t="s">
        <v>45</v>
      </c>
    </row>
    <row r="40" spans="1:5">
      <c r="A40" s="5" t="s">
        <v>4</v>
      </c>
      <c r="C40" s="5" t="s">
        <v>26</v>
      </c>
      <c r="D40" s="2" t="s">
        <v>46</v>
      </c>
      <c r="E40" s="13">
        <f>I2*2.06</f>
        <v>11.588324</v>
      </c>
    </row>
    <row r="41" spans="1:5">
      <c r="C41" s="1" t="s">
        <v>34</v>
      </c>
      <c r="D41" s="11" t="s">
        <v>20</v>
      </c>
    </row>
    <row r="42" spans="1:5">
      <c r="C42" s="1" t="s">
        <v>30</v>
      </c>
      <c r="D42" s="11" t="s">
        <v>35</v>
      </c>
    </row>
    <row r="43" spans="1:5">
      <c r="C43" s="1" t="s">
        <v>32</v>
      </c>
      <c r="D43" s="11" t="s">
        <v>35</v>
      </c>
    </row>
    <row r="44" spans="1:5">
      <c r="C44" s="1" t="s">
        <v>33</v>
      </c>
      <c r="D44" s="11" t="s">
        <v>36</v>
      </c>
    </row>
    <row r="45" spans="1:5">
      <c r="A45" s="10" t="s">
        <v>0</v>
      </c>
      <c r="B45" s="10" t="s">
        <v>40</v>
      </c>
      <c r="C45" s="10" t="s">
        <v>47</v>
      </c>
      <c r="D45" s="14">
        <f>(E40/280)*200</f>
        <v>8.277374285714286</v>
      </c>
    </row>
    <row r="46" spans="1:5">
      <c r="A46" s="6" t="s">
        <v>3</v>
      </c>
      <c r="B46" s="8">
        <v>14.899999999999986</v>
      </c>
      <c r="C46" s="3">
        <f>B46/$D$45-1</f>
        <v>0.80008774349077405</v>
      </c>
      <c r="D46" s="2"/>
    </row>
    <row r="47" spans="1:5">
      <c r="A47" s="6" t="s">
        <v>5</v>
      </c>
      <c r="B47" s="8">
        <v>19.900000000000002</v>
      </c>
      <c r="C47" s="3">
        <f t="shared" ref="C47:C56" si="2">B47/$D$45-1</f>
        <v>1.404144033252781</v>
      </c>
      <c r="D47" s="2"/>
    </row>
    <row r="48" spans="1:5">
      <c r="A48" s="6" t="s">
        <v>7</v>
      </c>
      <c r="B48" s="8">
        <v>16.556249999999988</v>
      </c>
      <c r="C48" s="3">
        <f t="shared" si="2"/>
        <v>1.0001813894744385</v>
      </c>
      <c r="D48" s="2"/>
    </row>
    <row r="49" spans="1:5">
      <c r="A49" s="6" t="s">
        <v>10</v>
      </c>
      <c r="B49" s="8">
        <v>17.671428571428571</v>
      </c>
      <c r="C49" s="3">
        <f t="shared" si="2"/>
        <v>1.134907515530287</v>
      </c>
      <c r="D49" s="2"/>
    </row>
    <row r="50" spans="1:5">
      <c r="A50" s="6" t="s">
        <v>11</v>
      </c>
      <c r="B50" s="8">
        <v>17.447826086956557</v>
      </c>
      <c r="C50" s="3">
        <f t="shared" si="2"/>
        <v>1.1078938180999409</v>
      </c>
      <c r="D50" s="2"/>
    </row>
    <row r="51" spans="1:5">
      <c r="A51" s="6" t="s">
        <v>12</v>
      </c>
      <c r="B51" s="8">
        <v>14.900000000000004</v>
      </c>
      <c r="C51" s="3">
        <f t="shared" si="2"/>
        <v>0.80008774349077605</v>
      </c>
      <c r="D51" s="2"/>
    </row>
    <row r="52" spans="1:5">
      <c r="A52" s="6" t="s">
        <v>14</v>
      </c>
      <c r="B52" s="8">
        <v>14.899999999999986</v>
      </c>
      <c r="C52" s="3">
        <f t="shared" si="2"/>
        <v>0.80008774349077405</v>
      </c>
      <c r="D52" s="2"/>
    </row>
    <row r="53" spans="1:5">
      <c r="A53" s="6" t="s">
        <v>15</v>
      </c>
      <c r="B53" s="8">
        <v>16.655905511811017</v>
      </c>
      <c r="C53" s="3">
        <f t="shared" si="2"/>
        <v>1.0122208972182194</v>
      </c>
      <c r="D53" s="2"/>
    </row>
    <row r="54" spans="1:5">
      <c r="A54" s="6" t="s">
        <v>16</v>
      </c>
      <c r="B54" s="8">
        <v>16.86</v>
      </c>
      <c r="C54" s="3">
        <f t="shared" si="2"/>
        <v>1.0368778090774815</v>
      </c>
      <c r="D54" s="2"/>
    </row>
    <row r="55" spans="1:5">
      <c r="A55" s="6" t="s">
        <v>17</v>
      </c>
      <c r="B55" s="8">
        <v>17.896721311475392</v>
      </c>
      <c r="C55" s="3">
        <f t="shared" si="2"/>
        <v>1.1621254148628868</v>
      </c>
      <c r="D55" s="2"/>
    </row>
    <row r="56" spans="1:5">
      <c r="A56" s="6" t="s">
        <v>18</v>
      </c>
      <c r="B56" s="8">
        <v>16.099999999999998</v>
      </c>
      <c r="C56" s="3">
        <f t="shared" si="2"/>
        <v>0.94506125303365662</v>
      </c>
      <c r="D56" s="2"/>
    </row>
    <row r="57" spans="1:5">
      <c r="A57" s="6"/>
      <c r="B57" s="10"/>
      <c r="C57" s="10"/>
      <c r="D57" s="11" t="s">
        <v>45</v>
      </c>
    </row>
    <row r="58" spans="1:5">
      <c r="A58" s="5" t="s">
        <v>48</v>
      </c>
      <c r="C58" s="5" t="s">
        <v>24</v>
      </c>
      <c r="D58" s="2" t="s">
        <v>49</v>
      </c>
      <c r="E58" s="13">
        <f>I2*1.425</f>
        <v>8.0161949999999997</v>
      </c>
    </row>
    <row r="59" spans="1:5">
      <c r="A59" s="6"/>
      <c r="B59" s="10"/>
      <c r="C59" s="1" t="s">
        <v>34</v>
      </c>
      <c r="D59" s="11" t="s">
        <v>20</v>
      </c>
    </row>
    <row r="60" spans="1:5">
      <c r="A60" s="6"/>
      <c r="C60" s="1" t="s">
        <v>30</v>
      </c>
      <c r="D60" s="11" t="s">
        <v>25</v>
      </c>
    </row>
    <row r="61" spans="1:5">
      <c r="A61" s="6"/>
      <c r="C61" s="1" t="s">
        <v>32</v>
      </c>
      <c r="D61" s="11" t="s">
        <v>25</v>
      </c>
    </row>
    <row r="62" spans="1:5">
      <c r="C62" s="1" t="s">
        <v>33</v>
      </c>
      <c r="D62" s="11" t="s">
        <v>25</v>
      </c>
    </row>
    <row r="63" spans="1:5">
      <c r="A63" s="10" t="s">
        <v>0</v>
      </c>
      <c r="B63" s="10" t="s">
        <v>40</v>
      </c>
      <c r="C63" s="10" t="s">
        <v>38</v>
      </c>
      <c r="D63" s="14">
        <v>8.02</v>
      </c>
    </row>
    <row r="64" spans="1:5">
      <c r="A64" s="6" t="s">
        <v>1</v>
      </c>
      <c r="B64" s="8">
        <v>16.976710922787195</v>
      </c>
      <c r="C64" s="3">
        <f>B64/$D$63-1</f>
        <v>1.1167968731654856</v>
      </c>
      <c r="D64" s="16"/>
    </row>
    <row r="65" spans="1:4">
      <c r="A65" s="6" t="s">
        <v>3</v>
      </c>
      <c r="B65" s="8">
        <v>13.985833333333339</v>
      </c>
      <c r="C65" s="3">
        <f t="shared" ref="C65:C79" si="3">B65/$D$63-1</f>
        <v>0.74386949293433169</v>
      </c>
      <c r="D65" s="16"/>
    </row>
    <row r="66" spans="1:4">
      <c r="A66" s="6" t="s">
        <v>5</v>
      </c>
      <c r="B66" s="8">
        <v>13.269999999999998</v>
      </c>
      <c r="C66" s="3">
        <f t="shared" si="3"/>
        <v>0.65461346633416451</v>
      </c>
      <c r="D66" s="16"/>
    </row>
    <row r="67" spans="1:4">
      <c r="A67" s="6" t="s">
        <v>6</v>
      </c>
      <c r="B67" s="8">
        <v>13.870000000000003</v>
      </c>
      <c r="C67" s="3">
        <f t="shared" si="3"/>
        <v>0.72942643391521234</v>
      </c>
      <c r="D67" s="16"/>
    </row>
    <row r="68" spans="1:4">
      <c r="A68" s="6" t="s">
        <v>7</v>
      </c>
      <c r="B68" s="8">
        <v>14.849830508474582</v>
      </c>
      <c r="C68" s="3">
        <f t="shared" si="3"/>
        <v>0.85159981402426221</v>
      </c>
      <c r="D68" s="16"/>
    </row>
    <row r="69" spans="1:4">
      <c r="A69" s="6" t="s">
        <v>8</v>
      </c>
      <c r="B69" s="8">
        <v>18.675000000000001</v>
      </c>
      <c r="C69" s="3">
        <f t="shared" si="3"/>
        <v>1.3285536159601001</v>
      </c>
      <c r="D69" s="16"/>
    </row>
    <row r="70" spans="1:4">
      <c r="A70" s="6" t="s">
        <v>9</v>
      </c>
      <c r="B70" s="8">
        <v>20.2</v>
      </c>
      <c r="C70" s="3">
        <f t="shared" si="3"/>
        <v>1.518703241895262</v>
      </c>
      <c r="D70" s="16"/>
    </row>
    <row r="71" spans="1:4">
      <c r="A71" s="6" t="s">
        <v>10</v>
      </c>
      <c r="B71" s="8">
        <v>21.900000000000002</v>
      </c>
      <c r="C71" s="3">
        <f t="shared" si="3"/>
        <v>1.7306733167082298</v>
      </c>
      <c r="D71" s="16"/>
    </row>
    <row r="72" spans="1:4">
      <c r="A72" s="6" t="s">
        <v>11</v>
      </c>
      <c r="B72" s="8">
        <v>20.700000000000031</v>
      </c>
      <c r="C72" s="3">
        <f t="shared" si="3"/>
        <v>1.5810473815461386</v>
      </c>
      <c r="D72" s="16"/>
    </row>
    <row r="73" spans="1:4">
      <c r="A73" s="6" t="s">
        <v>12</v>
      </c>
      <c r="B73" s="8">
        <v>20.100000000000005</v>
      </c>
      <c r="C73" s="3">
        <f t="shared" si="3"/>
        <v>1.5062344139650881</v>
      </c>
      <c r="D73" s="16"/>
    </row>
    <row r="74" spans="1:4">
      <c r="A74" s="6" t="s">
        <v>13</v>
      </c>
      <c r="B74" s="8">
        <v>22.5</v>
      </c>
      <c r="C74" s="3">
        <f t="shared" si="3"/>
        <v>1.8054862842892772</v>
      </c>
      <c r="D74" s="16"/>
    </row>
    <row r="75" spans="1:4">
      <c r="A75" s="6" t="s">
        <v>14</v>
      </c>
      <c r="B75" s="8">
        <v>19.799999999999994</v>
      </c>
      <c r="C75" s="3">
        <f t="shared" si="3"/>
        <v>1.4688279301745628</v>
      </c>
      <c r="D75" s="16"/>
    </row>
    <row r="76" spans="1:4">
      <c r="A76" s="6" t="s">
        <v>15</v>
      </c>
      <c r="B76" s="8">
        <v>13.200000000000026</v>
      </c>
      <c r="C76" s="3">
        <f t="shared" si="3"/>
        <v>0.6458852867830458</v>
      </c>
      <c r="D76" s="16"/>
    </row>
    <row r="77" spans="1:4">
      <c r="A77" s="6" t="s">
        <v>16</v>
      </c>
      <c r="B77" s="8">
        <v>13.200000000000001</v>
      </c>
      <c r="C77" s="3">
        <f t="shared" si="3"/>
        <v>0.64588528678304269</v>
      </c>
      <c r="D77" s="16"/>
    </row>
    <row r="78" spans="1:4">
      <c r="A78" s="6" t="s">
        <v>17</v>
      </c>
      <c r="B78" s="8">
        <v>13.799999999999979</v>
      </c>
      <c r="C78" s="3">
        <f t="shared" si="3"/>
        <v>0.72069825436408719</v>
      </c>
      <c r="D78" s="16"/>
    </row>
    <row r="79" spans="1:4">
      <c r="A79" s="6" t="s">
        <v>18</v>
      </c>
      <c r="B79" s="8">
        <v>14.599999999999998</v>
      </c>
      <c r="C79" s="3">
        <f t="shared" si="3"/>
        <v>0.82044887780548614</v>
      </c>
      <c r="D79" s="16"/>
    </row>
    <row r="80" spans="1:4">
      <c r="D80" s="4"/>
    </row>
    <row r="81" spans="1:5">
      <c r="A81" s="5" t="s">
        <v>2</v>
      </c>
      <c r="C81" s="5" t="s">
        <v>27</v>
      </c>
      <c r="D81" s="2" t="s">
        <v>28</v>
      </c>
      <c r="E81" s="13">
        <f>I2*2.7</f>
        <v>15.188580000000002</v>
      </c>
    </row>
    <row r="82" spans="1:5">
      <c r="A82" s="10" t="s">
        <v>0</v>
      </c>
      <c r="B82" s="10" t="s">
        <v>40</v>
      </c>
      <c r="C82" s="10" t="s">
        <v>47</v>
      </c>
      <c r="D82" s="14">
        <v>15.19</v>
      </c>
      <c r="E82" s="13"/>
    </row>
    <row r="83" spans="1:5">
      <c r="A83" s="6" t="s">
        <v>1</v>
      </c>
      <c r="B83" s="8">
        <v>21.5</v>
      </c>
      <c r="C83" s="3">
        <f>B83/$D$82-1</f>
        <v>0.41540487162606987</v>
      </c>
      <c r="D83" s="2"/>
      <c r="E83" s="13"/>
    </row>
    <row r="84" spans="1:5">
      <c r="A84" s="6" t="s">
        <v>3</v>
      </c>
      <c r="B84" s="8">
        <v>26.996774193548372</v>
      </c>
      <c r="C84" s="3">
        <f t="shared" ref="C84:C98" si="4">B84/$D$82-1</f>
        <v>0.77727282380173612</v>
      </c>
      <c r="D84" s="2"/>
      <c r="E84" s="13"/>
    </row>
    <row r="85" spans="1:5">
      <c r="A85" s="6" t="s">
        <v>5</v>
      </c>
      <c r="B85" s="8">
        <v>19.900000000000002</v>
      </c>
      <c r="C85" s="3">
        <f t="shared" si="4"/>
        <v>0.31007241606319957</v>
      </c>
      <c r="D85" s="2"/>
      <c r="E85" s="13"/>
    </row>
    <row r="86" spans="1:5">
      <c r="A86" s="6" t="s">
        <v>6</v>
      </c>
      <c r="B86" s="8">
        <v>19.900000000000002</v>
      </c>
      <c r="C86" s="3">
        <f t="shared" si="4"/>
        <v>0.31007241606319957</v>
      </c>
      <c r="D86" s="2"/>
      <c r="E86" s="13"/>
    </row>
    <row r="87" spans="1:5">
      <c r="A87" s="6" t="s">
        <v>7</v>
      </c>
      <c r="B87" s="8">
        <v>21.317241379310349</v>
      </c>
      <c r="C87" s="3">
        <f t="shared" si="4"/>
        <v>0.40337336269324231</v>
      </c>
      <c r="D87" s="2"/>
      <c r="E87" s="13"/>
    </row>
    <row r="88" spans="1:5">
      <c r="A88" s="6" t="s">
        <v>8</v>
      </c>
      <c r="B88" s="8">
        <v>24.9</v>
      </c>
      <c r="C88" s="3">
        <f t="shared" si="4"/>
        <v>0.6392363396971692</v>
      </c>
      <c r="D88" s="2"/>
      <c r="E88" s="13"/>
    </row>
    <row r="89" spans="1:5">
      <c r="A89" s="6" t="s">
        <v>9</v>
      </c>
      <c r="B89" s="8">
        <v>21.810741372087307</v>
      </c>
      <c r="C89" s="3">
        <f t="shared" si="4"/>
        <v>0.43586184148040208</v>
      </c>
      <c r="D89" s="2"/>
      <c r="E89" s="13"/>
    </row>
    <row r="90" spans="1:5">
      <c r="A90" s="6" t="s">
        <v>10</v>
      </c>
      <c r="B90" s="8">
        <v>19.899999999999999</v>
      </c>
      <c r="C90" s="3">
        <f t="shared" si="4"/>
        <v>0.31007241606319935</v>
      </c>
      <c r="D90" s="2"/>
      <c r="E90" s="13"/>
    </row>
    <row r="91" spans="1:5">
      <c r="A91" s="6" t="s">
        <v>11</v>
      </c>
      <c r="B91" s="8">
        <v>19.900000000000009</v>
      </c>
      <c r="C91" s="3">
        <f t="shared" si="4"/>
        <v>0.31007241606320002</v>
      </c>
      <c r="D91" s="2"/>
      <c r="E91" s="13"/>
    </row>
    <row r="92" spans="1:5">
      <c r="A92" s="6" t="s">
        <v>12</v>
      </c>
      <c r="B92" s="8">
        <v>19.899999999999999</v>
      </c>
      <c r="C92" s="3">
        <f t="shared" si="4"/>
        <v>0.31007241606319935</v>
      </c>
      <c r="D92" s="17"/>
    </row>
    <row r="93" spans="1:5">
      <c r="A93" s="6" t="s">
        <v>13</v>
      </c>
      <c r="B93" s="8">
        <v>20.536363636363639</v>
      </c>
      <c r="C93" s="3">
        <f t="shared" si="4"/>
        <v>0.35196600634388675</v>
      </c>
    </row>
    <row r="94" spans="1:5">
      <c r="A94" s="6" t="s">
        <v>14</v>
      </c>
      <c r="B94" s="8">
        <v>19.899999999999991</v>
      </c>
      <c r="C94" s="3">
        <f t="shared" si="4"/>
        <v>0.31007241606319891</v>
      </c>
    </row>
    <row r="95" spans="1:5">
      <c r="A95" s="6" t="s">
        <v>15</v>
      </c>
      <c r="B95" s="8">
        <v>22.899999999999995</v>
      </c>
      <c r="C95" s="3">
        <f t="shared" si="4"/>
        <v>0.50757077024358099</v>
      </c>
    </row>
    <row r="96" spans="1:5">
      <c r="A96" s="6" t="s">
        <v>16</v>
      </c>
      <c r="B96" s="8">
        <v>22.900000000000002</v>
      </c>
      <c r="C96" s="3">
        <f t="shared" si="4"/>
        <v>0.50757077024358144</v>
      </c>
    </row>
    <row r="97" spans="1:5">
      <c r="A97" s="6" t="s">
        <v>17</v>
      </c>
      <c r="B97" s="8">
        <v>24.899999999999991</v>
      </c>
      <c r="C97" s="3">
        <f t="shared" si="4"/>
        <v>0.63923633969716875</v>
      </c>
    </row>
    <row r="98" spans="1:5">
      <c r="A98" s="6" t="s">
        <v>18</v>
      </c>
      <c r="B98" s="8">
        <v>21.810741372087307</v>
      </c>
      <c r="C98" s="3">
        <f t="shared" si="4"/>
        <v>0.43586184148040208</v>
      </c>
    </row>
    <row r="99" spans="1:5">
      <c r="D99" s="11" t="s">
        <v>45</v>
      </c>
    </row>
    <row r="100" spans="1:5">
      <c r="A100" s="5" t="s">
        <v>50</v>
      </c>
      <c r="C100" s="5" t="s">
        <v>29</v>
      </c>
      <c r="D100" s="2" t="s">
        <v>51</v>
      </c>
      <c r="E100" s="13">
        <f>1.05*I2</f>
        <v>5.9066700000000001</v>
      </c>
    </row>
    <row r="101" spans="1:5">
      <c r="C101" s="1" t="s">
        <v>34</v>
      </c>
      <c r="D101" s="11" t="s">
        <v>20</v>
      </c>
    </row>
    <row r="102" spans="1:5">
      <c r="C102" s="1" t="s">
        <v>30</v>
      </c>
      <c r="D102" s="11" t="s">
        <v>31</v>
      </c>
    </row>
    <row r="103" spans="1:5">
      <c r="C103" s="1" t="s">
        <v>32</v>
      </c>
      <c r="D103" s="11" t="s">
        <v>31</v>
      </c>
    </row>
    <row r="104" spans="1:5">
      <c r="C104" s="1" t="s">
        <v>33</v>
      </c>
      <c r="D104" s="11" t="s">
        <v>31</v>
      </c>
    </row>
    <row r="105" spans="1:5">
      <c r="A105" s="10" t="s">
        <v>0</v>
      </c>
      <c r="B105" s="10" t="s">
        <v>40</v>
      </c>
      <c r="C105" s="10" t="s">
        <v>38</v>
      </c>
      <c r="D105" s="14">
        <v>5.91</v>
      </c>
    </row>
    <row r="106" spans="1:5">
      <c r="A106" s="1" t="s">
        <v>1</v>
      </c>
      <c r="B106" s="8">
        <v>10.013636363636357</v>
      </c>
      <c r="C106" s="3">
        <f>B106/$D$105-1</f>
        <v>0.69435471465928189</v>
      </c>
    </row>
    <row r="107" spans="1:5">
      <c r="A107" s="1" t="s">
        <v>3</v>
      </c>
      <c r="B107" s="8">
        <v>12.7425</v>
      </c>
      <c r="C107" s="3">
        <f t="shared" ref="C107:C115" si="5">B107/$D$105-1</f>
        <v>1.1560913705583755</v>
      </c>
    </row>
    <row r="108" spans="1:5">
      <c r="A108" s="1" t="s">
        <v>5</v>
      </c>
      <c r="B108" s="8">
        <v>11.466666666666667</v>
      </c>
      <c r="C108" s="3">
        <f t="shared" si="5"/>
        <v>0.94021432600112798</v>
      </c>
    </row>
    <row r="109" spans="1:5">
      <c r="A109" s="1" t="s">
        <v>7</v>
      </c>
      <c r="B109" s="8">
        <v>12.40090909090909</v>
      </c>
      <c r="C109" s="3">
        <f t="shared" si="5"/>
        <v>1.0982925703737885</v>
      </c>
    </row>
    <row r="110" spans="1:5">
      <c r="A110" s="1" t="s">
        <v>8</v>
      </c>
      <c r="B110" s="8">
        <v>14.042857142857146</v>
      </c>
      <c r="C110" s="3">
        <f t="shared" si="5"/>
        <v>1.3761179598743056</v>
      </c>
    </row>
    <row r="111" spans="1:5">
      <c r="A111" s="1" t="s">
        <v>9</v>
      </c>
      <c r="B111" s="8">
        <v>14.121621621621621</v>
      </c>
      <c r="C111" s="3">
        <f t="shared" si="5"/>
        <v>1.3894452828462978</v>
      </c>
    </row>
    <row r="112" spans="1:5">
      <c r="A112" s="1" t="s">
        <v>10</v>
      </c>
      <c r="B112" s="8">
        <v>14</v>
      </c>
      <c r="C112" s="3">
        <f t="shared" si="5"/>
        <v>1.3688663282571913</v>
      </c>
    </row>
    <row r="113" spans="1:3">
      <c r="A113" s="1" t="s">
        <v>12</v>
      </c>
      <c r="B113" s="8">
        <v>16.515999999999998</v>
      </c>
      <c r="C113" s="3">
        <f t="shared" si="5"/>
        <v>1.7945854483925547</v>
      </c>
    </row>
    <row r="114" spans="1:3">
      <c r="A114" s="1" t="s">
        <v>14</v>
      </c>
      <c r="B114" s="8">
        <v>10.96666666666667</v>
      </c>
      <c r="C114" s="3">
        <f t="shared" si="5"/>
        <v>0.85561195713480043</v>
      </c>
    </row>
    <row r="115" spans="1:3">
      <c r="A115" s="1" t="s">
        <v>18</v>
      </c>
      <c r="B115" s="8">
        <v>12.767000000000001</v>
      </c>
      <c r="C115" s="3">
        <f t="shared" si="5"/>
        <v>1.1602368866328261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השוואה לחו"ל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ייצוא מחירים ממערכת פרייסז</dc:subject>
  <dc:creator>Pricez BI</dc:creator>
  <cp:keywords>office 2007 openxml php</cp:keywords>
  <dc:description>ייצוא מחירים ממערכת פרייסז</dc:description>
  <cp:lastModifiedBy>liorw</cp:lastModifiedBy>
  <cp:lastPrinted>2016-06-01T06:26:34Z</cp:lastPrinted>
  <dcterms:created xsi:type="dcterms:W3CDTF">2016-05-30T14:06:03Z</dcterms:created>
  <dcterms:modified xsi:type="dcterms:W3CDTF">2016-06-05T07:36:32Z</dcterms:modified>
  <cp:category>ייצוא מחירים ממערכת פרייסז</cp:category>
</cp:coreProperties>
</file>